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g:\regions\fy22\666 - ncr\finance committee\forms\"/>
    </mc:Choice>
  </mc:AlternateContent>
  <xr:revisionPtr revIDLastSave="0" documentId="13_ncr:1_{FD26FFA2-1407-4E70-909B-68E0A9127B9C}" xr6:coauthVersionLast="47" xr6:coauthVersionMax="47" xr10:uidLastSave="{00000000-0000-0000-0000-000000000000}"/>
  <bookViews>
    <workbookView xWindow="25080" yWindow="-1035" windowWidth="25440" windowHeight="15390" xr2:uid="{00000000-000D-0000-FFFF-FFFF00000000}"/>
  </bookViews>
  <sheets>
    <sheet name="NCR Credit Card Certification" sheetId="1" r:id="rId1"/>
    <sheet name="Accounts" sheetId="2" r:id="rId2"/>
    <sheet name="Vehicles" sheetId="3" r:id="rId3"/>
  </sheets>
  <externalReferences>
    <externalReference r:id="rId4"/>
  </externalReferences>
  <definedNames>
    <definedName name="_xlnm._FilterDatabase" localSheetId="0" hidden="1">'NCR Credit Card Certification'!$J$6:$J$67</definedName>
    <definedName name="_Vehicle">Vehicles!$B$3:$B$6</definedName>
    <definedName name="Account">Accounts!$B$4:$B$31</definedName>
    <definedName name="ACCT">Accounts!$B$3:$B$47</definedName>
    <definedName name="ACCTS">Accounts!$B$3:$F$47</definedName>
    <definedName name="APPROVERS">Accounts!$H$3:$H$6</definedName>
    <definedName name="Directors">Accounts!$H$4:$H$5</definedName>
    <definedName name="FY">Accounts!#REF!</definedName>
    <definedName name="VEHICLE">[1]List!$H$4:$H$25</definedName>
    <definedName name="VEHICLES">Accounts!#REF!</definedName>
    <definedName name="Wings">Vehicles!$B$2:$B$57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7" i="1" l="1"/>
  <c r="H67" i="1"/>
  <c r="G67" i="1"/>
  <c r="E67" i="1"/>
  <c r="D67" i="1"/>
  <c r="I66" i="1"/>
  <c r="H66" i="1"/>
  <c r="G66" i="1"/>
  <c r="E66" i="1"/>
  <c r="D66" i="1"/>
  <c r="I65" i="1"/>
  <c r="H65" i="1"/>
  <c r="G65" i="1"/>
  <c r="E65" i="1"/>
  <c r="D65" i="1"/>
  <c r="I64" i="1"/>
  <c r="H64" i="1"/>
  <c r="G64" i="1"/>
  <c r="E64" i="1"/>
  <c r="D64" i="1"/>
  <c r="I63" i="1"/>
  <c r="H63" i="1"/>
  <c r="G63" i="1"/>
  <c r="E63" i="1"/>
  <c r="D63" i="1"/>
  <c r="I62" i="1"/>
  <c r="H62" i="1"/>
  <c r="G62" i="1"/>
  <c r="E62" i="1"/>
  <c r="D62" i="1"/>
  <c r="I61" i="1"/>
  <c r="H61" i="1"/>
  <c r="G61" i="1"/>
  <c r="E61" i="1"/>
  <c r="D61" i="1"/>
  <c r="I60" i="1"/>
  <c r="H60" i="1"/>
  <c r="G60" i="1"/>
  <c r="E60" i="1"/>
  <c r="D60" i="1"/>
  <c r="I59" i="1"/>
  <c r="H59" i="1"/>
  <c r="G59" i="1"/>
  <c r="E59" i="1"/>
  <c r="D59" i="1"/>
  <c r="I58" i="1"/>
  <c r="H58" i="1"/>
  <c r="G58" i="1"/>
  <c r="E58" i="1"/>
  <c r="D58" i="1"/>
  <c r="I57" i="1"/>
  <c r="H57" i="1"/>
  <c r="G57" i="1"/>
  <c r="E57" i="1"/>
  <c r="D57" i="1"/>
  <c r="I56" i="1"/>
  <c r="H56" i="1"/>
  <c r="G56" i="1"/>
  <c r="E56" i="1"/>
  <c r="D56" i="1"/>
  <c r="I55" i="1"/>
  <c r="H55" i="1"/>
  <c r="G55" i="1"/>
  <c r="E55" i="1"/>
  <c r="D55" i="1"/>
  <c r="I54" i="1"/>
  <c r="H54" i="1"/>
  <c r="G54" i="1"/>
  <c r="E54" i="1"/>
  <c r="D54" i="1"/>
  <c r="I53" i="1"/>
  <c r="H53" i="1"/>
  <c r="G53" i="1"/>
  <c r="E53" i="1"/>
  <c r="D53" i="1"/>
  <c r="I52" i="1"/>
  <c r="H52" i="1"/>
  <c r="G52" i="1"/>
  <c r="E52" i="1"/>
  <c r="D52" i="1"/>
  <c r="I51" i="1"/>
  <c r="H51" i="1"/>
  <c r="G51" i="1"/>
  <c r="E51" i="1"/>
  <c r="D51" i="1"/>
  <c r="I50" i="1"/>
  <c r="H50" i="1"/>
  <c r="G50" i="1"/>
  <c r="E50" i="1"/>
  <c r="D50" i="1"/>
  <c r="I49" i="1"/>
  <c r="H49" i="1"/>
  <c r="G49" i="1"/>
  <c r="E49" i="1"/>
  <c r="D49" i="1"/>
  <c r="I48" i="1"/>
  <c r="H48" i="1"/>
  <c r="G48" i="1"/>
  <c r="E48" i="1"/>
  <c r="D48" i="1"/>
  <c r="I47" i="1"/>
  <c r="H47" i="1"/>
  <c r="G47" i="1"/>
  <c r="E47" i="1"/>
  <c r="D47" i="1"/>
  <c r="I46" i="1"/>
  <c r="H46" i="1"/>
  <c r="G46" i="1"/>
  <c r="E46" i="1"/>
  <c r="D46" i="1"/>
  <c r="I45" i="1"/>
  <c r="H45" i="1"/>
  <c r="G45" i="1"/>
  <c r="E45" i="1"/>
  <c r="D45" i="1"/>
  <c r="I44" i="1"/>
  <c r="H44" i="1"/>
  <c r="G44" i="1"/>
  <c r="E44" i="1"/>
  <c r="D44" i="1"/>
  <c r="I43" i="1"/>
  <c r="H43" i="1"/>
  <c r="G43" i="1"/>
  <c r="E43" i="1"/>
  <c r="D43" i="1"/>
  <c r="I42" i="1"/>
  <c r="H42" i="1"/>
  <c r="G42" i="1"/>
  <c r="E42" i="1"/>
  <c r="D42" i="1"/>
  <c r="I41" i="1"/>
  <c r="H41" i="1"/>
  <c r="G41" i="1"/>
  <c r="E41" i="1"/>
  <c r="D41" i="1"/>
  <c r="I40" i="1"/>
  <c r="H40" i="1"/>
  <c r="G40" i="1"/>
  <c r="E40" i="1"/>
  <c r="D40" i="1"/>
  <c r="I39" i="1"/>
  <c r="H39" i="1"/>
  <c r="G39" i="1"/>
  <c r="E39" i="1"/>
  <c r="D39" i="1"/>
  <c r="I38" i="1"/>
  <c r="H38" i="1"/>
  <c r="G38" i="1"/>
  <c r="E38" i="1"/>
  <c r="D38" i="1"/>
  <c r="I37" i="1"/>
  <c r="H37" i="1"/>
  <c r="G37" i="1"/>
  <c r="E37" i="1"/>
  <c r="D37" i="1"/>
  <c r="I36" i="1"/>
  <c r="H36" i="1"/>
  <c r="G36" i="1"/>
  <c r="E36" i="1"/>
  <c r="D36" i="1"/>
  <c r="I35" i="1"/>
  <c r="H35" i="1"/>
  <c r="G35" i="1"/>
  <c r="E35" i="1"/>
  <c r="D35" i="1"/>
  <c r="I34" i="1"/>
  <c r="H34" i="1"/>
  <c r="G34" i="1"/>
  <c r="E34" i="1"/>
  <c r="D34" i="1"/>
  <c r="I33" i="1"/>
  <c r="H33" i="1"/>
  <c r="G33" i="1"/>
  <c r="E33" i="1"/>
  <c r="D33" i="1"/>
  <c r="I32" i="1"/>
  <c r="H32" i="1"/>
  <c r="G32" i="1"/>
  <c r="E32" i="1"/>
  <c r="D32" i="1"/>
  <c r="I31" i="1"/>
  <c r="H31" i="1"/>
  <c r="G31" i="1"/>
  <c r="E31" i="1"/>
  <c r="D31" i="1"/>
  <c r="I30" i="1"/>
  <c r="H30" i="1"/>
  <c r="G30" i="1"/>
  <c r="E30" i="1"/>
  <c r="D30" i="1"/>
  <c r="I29" i="1"/>
  <c r="H29" i="1"/>
  <c r="G29" i="1"/>
  <c r="E29" i="1"/>
  <c r="D29" i="1"/>
  <c r="I28" i="1"/>
  <c r="H28" i="1"/>
  <c r="G28" i="1"/>
  <c r="E28" i="1"/>
  <c r="D28" i="1"/>
  <c r="I27" i="1"/>
  <c r="H27" i="1"/>
  <c r="G27" i="1"/>
  <c r="E27" i="1"/>
  <c r="D27" i="1"/>
  <c r="I26" i="1"/>
  <c r="H26" i="1"/>
  <c r="G26" i="1"/>
  <c r="E26" i="1"/>
  <c r="D26" i="1"/>
  <c r="I25" i="1"/>
  <c r="H25" i="1"/>
  <c r="G25" i="1"/>
  <c r="E25" i="1"/>
  <c r="D25" i="1"/>
  <c r="I24" i="1"/>
  <c r="H24" i="1"/>
  <c r="G24" i="1"/>
  <c r="E24" i="1"/>
  <c r="D24" i="1"/>
  <c r="I23" i="1"/>
  <c r="H23" i="1"/>
  <c r="G23" i="1"/>
  <c r="E23" i="1"/>
  <c r="D23" i="1"/>
  <c r="I22" i="1"/>
  <c r="H22" i="1"/>
  <c r="G22" i="1"/>
  <c r="E22" i="1"/>
  <c r="D22" i="1"/>
  <c r="I21" i="1"/>
  <c r="H21" i="1"/>
  <c r="G21" i="1"/>
  <c r="E21" i="1"/>
  <c r="D21" i="1"/>
  <c r="I20" i="1"/>
  <c r="H20" i="1"/>
  <c r="G20" i="1"/>
  <c r="E20" i="1"/>
  <c r="D20" i="1"/>
  <c r="I19" i="1"/>
  <c r="H19" i="1"/>
  <c r="G19" i="1"/>
  <c r="E19" i="1"/>
  <c r="D19" i="1"/>
  <c r="I18" i="1"/>
  <c r="H18" i="1"/>
  <c r="G18" i="1"/>
  <c r="E18" i="1"/>
  <c r="D18" i="1"/>
  <c r="I17" i="1"/>
  <c r="H17" i="1"/>
  <c r="G17" i="1"/>
  <c r="E17" i="1"/>
  <c r="D17" i="1"/>
  <c r="I16" i="1"/>
  <c r="H16" i="1"/>
  <c r="G16" i="1"/>
  <c r="E16" i="1"/>
  <c r="D16" i="1"/>
  <c r="I15" i="1"/>
  <c r="H15" i="1"/>
  <c r="G15" i="1"/>
  <c r="E15" i="1"/>
  <c r="D15" i="1"/>
  <c r="I14" i="1"/>
  <c r="H14" i="1"/>
  <c r="G14" i="1"/>
  <c r="E14" i="1"/>
  <c r="D14" i="1"/>
  <c r="I13" i="1"/>
  <c r="H13" i="1"/>
  <c r="G13" i="1"/>
  <c r="E13" i="1"/>
  <c r="D13" i="1"/>
  <c r="I12" i="1"/>
  <c r="H12" i="1"/>
  <c r="G12" i="1"/>
  <c r="E12" i="1"/>
  <c r="D12" i="1"/>
  <c r="I11" i="1"/>
  <c r="H11" i="1"/>
  <c r="G11" i="1"/>
  <c r="E11" i="1"/>
  <c r="D11" i="1"/>
  <c r="I10" i="1"/>
  <c r="H10" i="1"/>
  <c r="G10" i="1"/>
  <c r="E10" i="1"/>
  <c r="D10" i="1"/>
  <c r="I9" i="1"/>
  <c r="H9" i="1"/>
  <c r="G9" i="1"/>
  <c r="E9" i="1"/>
  <c r="D9" i="1"/>
  <c r="I8" i="1"/>
  <c r="H8" i="1"/>
  <c r="G8" i="1"/>
  <c r="E8" i="1"/>
  <c r="D8" i="1"/>
  <c r="I7" i="1"/>
  <c r="H7" i="1"/>
  <c r="G7" i="1"/>
  <c r="E7" i="1"/>
  <c r="D7" i="1"/>
  <c r="H6" i="1"/>
  <c r="I6" i="1"/>
  <c r="G6" i="1"/>
  <c r="E6" i="1"/>
  <c r="D6" i="1"/>
  <c r="K68" i="1" l="1"/>
</calcChain>
</file>

<file path=xl/sharedStrings.xml><?xml version="1.0" encoding="utf-8"?>
<sst xmlns="http://schemas.openxmlformats.org/spreadsheetml/2006/main" count="80" uniqueCount="49">
  <si>
    <t>ACCOUNT</t>
  </si>
  <si>
    <t>GL ACCT #</t>
  </si>
  <si>
    <t>Funding Code</t>
  </si>
  <si>
    <t>Department</t>
  </si>
  <si>
    <t xml:space="preserve"> ACRN</t>
  </si>
  <si>
    <t>Function</t>
  </si>
  <si>
    <t>AMOUNT</t>
  </si>
  <si>
    <t xml:space="preserve"> </t>
  </si>
  <si>
    <t>Expense Accounts</t>
  </si>
  <si>
    <t>Account Number</t>
  </si>
  <si>
    <t>Dept</t>
  </si>
  <si>
    <t>Fund</t>
  </si>
  <si>
    <t xml:space="preserve">  </t>
  </si>
  <si>
    <t>VEHICLE #</t>
  </si>
  <si>
    <t>ACRN</t>
  </si>
  <si>
    <t>ZZ</t>
  </si>
  <si>
    <t>Auto+Hide</t>
  </si>
  <si>
    <t>FIRST NAME</t>
  </si>
  <si>
    <t>Purpose of Transaction</t>
  </si>
  <si>
    <t>LAST NAME</t>
  </si>
  <si>
    <t>Awards</t>
  </si>
  <si>
    <t>Chaplain Staff College</t>
  </si>
  <si>
    <t>Conference Expense</t>
  </si>
  <si>
    <t>Senior Region Staff College</t>
  </si>
  <si>
    <t>DDR Initiatives</t>
  </si>
  <si>
    <t>Miscellaneous</t>
  </si>
  <si>
    <t>Supplies</t>
  </si>
  <si>
    <t>Travel Cadet Programs</t>
  </si>
  <si>
    <t>Travel Chaplain</t>
  </si>
  <si>
    <t>Travel Chief of Staff</t>
  </si>
  <si>
    <t>Travel Commander</t>
  </si>
  <si>
    <t>Travel Financial Management</t>
  </si>
  <si>
    <t>Travel IG Travel &amp; Summit</t>
  </si>
  <si>
    <t>Travel Operations - Communications</t>
  </si>
  <si>
    <t>Travel Operations - DOV</t>
  </si>
  <si>
    <t xml:space="preserve">Travel Other Staff </t>
  </si>
  <si>
    <t>Travel Safety Officer</t>
  </si>
  <si>
    <t>Travel PAO</t>
  </si>
  <si>
    <t>Travel Personnel</t>
  </si>
  <si>
    <t>Travel Vice Commander 1</t>
  </si>
  <si>
    <t>Travel Vice Commander 2</t>
  </si>
  <si>
    <t>Travel Logistics</t>
  </si>
  <si>
    <t>Postage &amp; Shipping</t>
  </si>
  <si>
    <t>Travel NCO</t>
  </si>
  <si>
    <t>Cadet Activities</t>
  </si>
  <si>
    <t>Senior Activities</t>
  </si>
  <si>
    <t>Region Staff College</t>
  </si>
  <si>
    <t>Cadet Advisory Council</t>
  </si>
  <si>
    <t>NCR Visa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</si>
</sst>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28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77">
    <xf numFmtId="0" fontId="0" fillId="0" borderId="0" xfId="0"/>
    <xf numFmtId="0" fontId="2" fillId="0" borderId="0" xfId="1"/>
    <xf numFmtId="0" fontId="7" fillId="0" borderId="0" xfId="1" applyFont="1" applyAlignment="1" applyProtection="1">
      <alignment horizontal="center"/>
      <protection locked="0"/>
    </xf>
    <xf numFmtId="0" fontId="1" fillId="0" borderId="0" xfId="0" applyFont="1"/>
    <xf numFmtId="0" fontId="3" fillId="0" borderId="0" xfId="3" applyFont="1" applyAlignment="1">
      <alignment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3"/>
    <xf numFmtId="0" fontId="3" fillId="0" borderId="0" xfId="3" applyProtection="1">
      <protection locked="0"/>
    </xf>
    <xf numFmtId="0" fontId="5" fillId="0" borderId="0" xfId="3" applyFont="1" applyAlignment="1"/>
    <xf numFmtId="0" fontId="0" fillId="0" borderId="0" xfId="0" applyFill="1"/>
    <xf numFmtId="0" fontId="2" fillId="0" borderId="0" xfId="3" applyFont="1"/>
    <xf numFmtId="0" fontId="2" fillId="0" borderId="0" xfId="3" applyFont="1" applyFill="1"/>
    <xf numFmtId="165" fontId="2" fillId="0" borderId="0" xfId="3" applyNumberFormat="1" applyFont="1"/>
    <xf numFmtId="164" fontId="2" fillId="0" borderId="0" xfId="3" applyNumberFormat="1" applyFont="1"/>
    <xf numFmtId="0" fontId="2" fillId="0" borderId="0" xfId="3" applyFont="1" applyAlignment="1">
      <alignment wrapText="1"/>
    </xf>
    <xf numFmtId="0" fontId="2" fillId="0" borderId="0" xfId="3" applyFont="1" applyFill="1" applyAlignment="1">
      <alignment wrapText="1"/>
    </xf>
    <xf numFmtId="0" fontId="0" fillId="0" borderId="0" xfId="0" applyBorder="1"/>
    <xf numFmtId="166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/>
    <xf numFmtId="0" fontId="0" fillId="0" borderId="0" xfId="0" applyFont="1" applyBorder="1"/>
    <xf numFmtId="165" fontId="10" fillId="0" borderId="0" xfId="0" applyNumberFormat="1" applyFont="1" applyAlignment="1">
      <alignment horizontal="left"/>
    </xf>
    <xf numFmtId="0" fontId="2" fillId="0" borderId="0" xfId="5" applyFont="1" applyFill="1"/>
    <xf numFmtId="49" fontId="0" fillId="0" borderId="0" xfId="0" applyNumberFormat="1" applyFont="1" applyBorder="1"/>
    <xf numFmtId="0" fontId="9" fillId="0" borderId="0" xfId="3" applyFont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3" fillId="0" borderId="0" xfId="3" applyAlignment="1">
      <alignment horizontal="center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0" xfId="0" applyNumberFormat="1" applyFont="1" applyAlignment="1">
      <alignment horizontal="center"/>
    </xf>
    <xf numFmtId="166" fontId="12" fillId="0" borderId="0" xfId="3" applyNumberFormat="1" applyFont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67" fontId="0" fillId="0" borderId="1" xfId="0" applyNumberFormat="1" applyFont="1" applyBorder="1"/>
    <xf numFmtId="167" fontId="0" fillId="0" borderId="1" xfId="0" applyNumberFormat="1" applyFont="1" applyBorder="1" applyAlignment="1" applyProtection="1">
      <protection locked="0"/>
    </xf>
    <xf numFmtId="167" fontId="0" fillId="0" borderId="1" xfId="0" applyNumberFormat="1" applyFont="1" applyBorder="1" applyAlignment="1"/>
    <xf numFmtId="167" fontId="0" fillId="0" borderId="1" xfId="0" applyNumberFormat="1" applyFont="1" applyFill="1" applyBorder="1" applyAlignment="1"/>
    <xf numFmtId="167" fontId="0" fillId="0" borderId="0" xfId="0" applyNumberFormat="1" applyFont="1" applyAlignment="1"/>
    <xf numFmtId="167" fontId="14" fillId="0" borderId="0" xfId="3" applyNumberFormat="1" applyFont="1" applyAlignment="1">
      <alignment horizontal="center"/>
    </xf>
    <xf numFmtId="167" fontId="12" fillId="0" borderId="0" xfId="3" applyNumberFormat="1" applyFont="1" applyAlignment="1"/>
    <xf numFmtId="164" fontId="9" fillId="0" borderId="0" xfId="3" applyNumberFormat="1" applyFont="1" applyAlignment="1">
      <alignment horizontal="center"/>
    </xf>
    <xf numFmtId="164" fontId="3" fillId="0" borderId="0" xfId="3" applyNumberFormat="1"/>
    <xf numFmtId="167" fontId="0" fillId="0" borderId="0" xfId="0" applyNumberFormat="1"/>
    <xf numFmtId="0" fontId="4" fillId="0" borderId="0" xfId="1" applyFont="1" applyFill="1" applyBorder="1" applyAlignment="1" applyProtection="1">
      <alignment horizontal="center"/>
    </xf>
    <xf numFmtId="164" fontId="4" fillId="0" borderId="0" xfId="1" applyNumberFormat="1" applyFont="1" applyFill="1" applyBorder="1" applyAlignment="1" applyProtection="1">
      <alignment horizontal="center"/>
    </xf>
    <xf numFmtId="166" fontId="13" fillId="0" borderId="0" xfId="1" applyNumberFormat="1" applyFont="1" applyFill="1" applyBorder="1" applyAlignment="1" applyProtection="1">
      <alignment horizontal="center"/>
    </xf>
    <xf numFmtId="167" fontId="12" fillId="0" borderId="0" xfId="1" applyNumberFormat="1" applyFont="1" applyFill="1" applyBorder="1" applyAlignment="1" applyProtection="1"/>
    <xf numFmtId="0" fontId="6" fillId="0" borderId="2" xfId="1" applyFont="1" applyFill="1" applyBorder="1" applyAlignment="1">
      <alignment horizontal="center" wrapText="1"/>
    </xf>
    <xf numFmtId="164" fontId="6" fillId="0" borderId="2" xfId="1" applyNumberFormat="1" applyFont="1" applyFill="1" applyBorder="1" applyAlignment="1">
      <alignment horizontal="center" wrapText="1"/>
    </xf>
    <xf numFmtId="0" fontId="6" fillId="0" borderId="2" xfId="1" applyNumberFormat="1" applyFont="1" applyFill="1" applyBorder="1" applyAlignment="1">
      <alignment horizontal="center" wrapText="1"/>
    </xf>
    <xf numFmtId="0" fontId="6" fillId="0" borderId="2" xfId="1" applyNumberFormat="1" applyFont="1" applyFill="1" applyBorder="1" applyAlignment="1" applyProtection="1">
      <alignment horizontal="center" wrapText="1"/>
    </xf>
    <xf numFmtId="166" fontId="13" fillId="0" borderId="2" xfId="1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left"/>
    </xf>
    <xf numFmtId="0" fontId="8" fillId="0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167" fontId="0" fillId="0" borderId="5" xfId="0" applyNumberFormat="1" applyFont="1" applyFill="1" applyBorder="1" applyAlignment="1"/>
    <xf numFmtId="0" fontId="10" fillId="0" borderId="0" xfId="0" applyFont="1" applyAlignment="1">
      <alignment horizontal="left"/>
    </xf>
    <xf numFmtId="0" fontId="0" fillId="0" borderId="6" xfId="0" applyBorder="1"/>
    <xf numFmtId="167" fontId="13" fillId="0" borderId="3" xfId="2" applyNumberFormat="1" applyFont="1" applyFill="1" applyBorder="1" applyAlignment="1">
      <alignment wrapText="1"/>
    </xf>
    <xf numFmtId="0" fontId="2" fillId="0" borderId="0" xfId="3" applyFont="1" applyFill="1" applyAlignment="1">
      <alignment horizontal="right" wrapText="1"/>
    </xf>
    <xf numFmtId="0" fontId="2" fillId="0" borderId="0" xfId="0" quotePrefix="1" applyFont="1"/>
    <xf numFmtId="0" fontId="2" fillId="0" borderId="0" xfId="0" applyFont="1" applyAlignment="1">
      <alignment horizontal="left"/>
    </xf>
    <xf numFmtId="165" fontId="2" fillId="0" borderId="0" xfId="3" applyNumberFormat="1" applyFont="1" applyFill="1" applyAlignment="1">
      <alignment horizontal="right" wrapText="1"/>
    </xf>
    <xf numFmtId="0" fontId="11" fillId="0" borderId="0" xfId="0" applyNumberFormat="1" applyFont="1" applyFill="1"/>
    <xf numFmtId="0" fontId="8" fillId="0" borderId="0" xfId="0" applyFont="1" applyFill="1" applyBorder="1" applyAlignment="1">
      <alignment horizontal="center"/>
    </xf>
  </cellXfs>
  <cellStyles count="7">
    <cellStyle name="Comma 2" xfId="2" xr:uid="{00000000-0005-0000-0000-000000000000}"/>
    <cellStyle name="Comma 2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  <cellStyle name="Normal 3 2" xfId="5" xr:uid="{00000000-0005-0000-0000-000005000000}"/>
    <cellStyle name="Normal 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ll/Shell%20-%20GROUND/Certification%20Forms%20&amp;%20Receipts/Dec.%20'16/NHQ%20Certification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heet1"/>
      <sheetName val="List"/>
      <sheetName val="Wings"/>
      <sheetName val=""/>
    </sheetNames>
    <sheetDataSet>
      <sheetData sheetId="0"/>
      <sheetData sheetId="1"/>
      <sheetData sheetId="2">
        <row r="4">
          <cell r="H4">
            <v>99000</v>
          </cell>
        </row>
        <row r="5">
          <cell r="H5">
            <v>99001</v>
          </cell>
        </row>
        <row r="6">
          <cell r="H6">
            <v>99002</v>
          </cell>
        </row>
        <row r="7">
          <cell r="H7">
            <v>99003</v>
          </cell>
        </row>
        <row r="8">
          <cell r="H8">
            <v>99004</v>
          </cell>
        </row>
        <row r="9">
          <cell r="H9">
            <v>99005</v>
          </cell>
        </row>
        <row r="10">
          <cell r="H10">
            <v>99006</v>
          </cell>
        </row>
        <row r="11">
          <cell r="H11">
            <v>99007</v>
          </cell>
        </row>
        <row r="12">
          <cell r="H12">
            <v>99008</v>
          </cell>
        </row>
        <row r="13">
          <cell r="H13">
            <v>99010</v>
          </cell>
        </row>
        <row r="14">
          <cell r="H14">
            <v>99100</v>
          </cell>
        </row>
        <row r="15">
          <cell r="H15">
            <v>99043</v>
          </cell>
        </row>
        <row r="16">
          <cell r="H16">
            <v>99047</v>
          </cell>
        </row>
        <row r="17">
          <cell r="H17">
            <v>99050</v>
          </cell>
        </row>
        <row r="18">
          <cell r="H18">
            <v>99059</v>
          </cell>
        </row>
        <row r="19">
          <cell r="H19">
            <v>99012</v>
          </cell>
        </row>
        <row r="20">
          <cell r="H20">
            <v>16110</v>
          </cell>
        </row>
        <row r="21">
          <cell r="H21">
            <v>16035</v>
          </cell>
        </row>
        <row r="22">
          <cell r="H22">
            <v>99061</v>
          </cell>
        </row>
        <row r="23">
          <cell r="H23">
            <v>27072</v>
          </cell>
        </row>
        <row r="24">
          <cell r="H24">
            <v>27073</v>
          </cell>
        </row>
        <row r="25">
          <cell r="H25">
            <v>27074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42"/>
  <sheetViews>
    <sheetView tabSelected="1" topLeftCell="B1" zoomScaleNormal="100" workbookViewId="0">
      <selection activeCell="C30" sqref="C30"/>
    </sheetView>
  </sheetViews>
  <sheetFormatPr defaultRowHeight="15" x14ac:dyDescent="0.25"/>
  <cols>
    <col min="1" max="1" width="9.140625" hidden="1" customWidth="1"/>
    <col min="2" max="2" width="31.7109375" customWidth="1"/>
    <col min="3" max="3" width="38" style="5" customWidth="1"/>
    <col min="4" max="4" width="12.42578125" style="5" customWidth="1"/>
    <col min="5" max="5" width="9.140625" style="7"/>
    <col min="6" max="6" width="0.42578125" style="7" customWidth="1"/>
    <col min="7" max="7" width="11" style="5" bestFit="1" customWidth="1"/>
    <col min="8" max="9" width="9.140625" style="5"/>
    <col min="10" max="10" width="11.85546875" style="31" bestFit="1" customWidth="1"/>
    <col min="11" max="11" width="13.140625" style="45" customWidth="1"/>
  </cols>
  <sheetData>
    <row r="1" spans="2:14" ht="36" x14ac:dyDescent="0.55000000000000004">
      <c r="C1" s="76" t="s">
        <v>48</v>
      </c>
      <c r="D1" s="76"/>
      <c r="E1" s="76"/>
      <c r="F1" s="76"/>
      <c r="G1" s="76"/>
      <c r="H1" s="76"/>
      <c r="I1" s="76"/>
      <c r="J1" s="76"/>
      <c r="K1" s="76"/>
      <c r="L1" s="18"/>
    </row>
    <row r="2" spans="2:14" ht="36" x14ac:dyDescent="0.55000000000000004">
      <c r="B2" s="69"/>
      <c r="C2" s="62"/>
      <c r="D2" s="60"/>
      <c r="E2" s="60"/>
      <c r="F2" s="60"/>
      <c r="G2" s="60"/>
      <c r="H2" s="60"/>
      <c r="I2" s="60"/>
      <c r="J2" s="60"/>
      <c r="K2" s="60"/>
      <c r="L2" s="18"/>
    </row>
    <row r="3" spans="2:14" ht="24" customHeight="1" x14ac:dyDescent="0.25">
      <c r="B3" s="61" t="s">
        <v>17</v>
      </c>
      <c r="C3" s="68" t="s">
        <v>19</v>
      </c>
      <c r="D3" s="51"/>
      <c r="E3" s="52"/>
      <c r="F3" s="52"/>
      <c r="G3" s="51"/>
      <c r="H3" s="51"/>
      <c r="I3" s="51"/>
      <c r="J3" s="53"/>
      <c r="K3" s="54"/>
      <c r="L3" s="1"/>
      <c r="M3" s="1"/>
      <c r="N3" s="1"/>
    </row>
    <row r="4" spans="2:14" ht="12" customHeight="1" thickBot="1" x14ac:dyDescent="0.3">
      <c r="B4" s="61"/>
      <c r="C4" s="68"/>
      <c r="D4" s="51"/>
      <c r="E4" s="52"/>
      <c r="F4" s="52"/>
      <c r="G4" s="51"/>
      <c r="H4" s="51"/>
      <c r="I4" s="51"/>
      <c r="J4" s="53"/>
      <c r="K4" s="54"/>
      <c r="L4" s="1"/>
      <c r="M4" s="1"/>
      <c r="N4" s="1"/>
    </row>
    <row r="5" spans="2:14" s="3" customFormat="1" ht="33" x14ac:dyDescent="0.3">
      <c r="B5" s="55" t="s">
        <v>18</v>
      </c>
      <c r="C5" s="55" t="s">
        <v>0</v>
      </c>
      <c r="D5" s="55" t="s">
        <v>1</v>
      </c>
      <c r="E5" s="56" t="s">
        <v>2</v>
      </c>
      <c r="F5" s="56"/>
      <c r="G5" s="55" t="s">
        <v>3</v>
      </c>
      <c r="H5" s="57" t="s">
        <v>4</v>
      </c>
      <c r="I5" s="58" t="s">
        <v>5</v>
      </c>
      <c r="J5" s="59" t="s">
        <v>13</v>
      </c>
      <c r="K5" s="70" t="s">
        <v>6</v>
      </c>
      <c r="L5" s="2"/>
      <c r="M5" s="2"/>
      <c r="N5" s="2"/>
    </row>
    <row r="6" spans="2:14" x14ac:dyDescent="0.25">
      <c r="B6" s="28"/>
      <c r="C6" s="28"/>
      <c r="D6" s="35" t="str">
        <f>IF($C6="","",VLOOKUP($C6,Accounts!$B:$F,2,FALSE))</f>
        <v/>
      </c>
      <c r="E6" s="36" t="str">
        <f>IF($C6="","",VLOOKUP($C6,Accounts!$B:$F,5,FALSE))</f>
        <v/>
      </c>
      <c r="F6" s="36"/>
      <c r="G6" s="37" t="str">
        <f>IF($C6="","",VLOOKUP($C6,Accounts!$B:$F,3,FALSE))</f>
        <v/>
      </c>
      <c r="H6" s="38" t="str">
        <f>IF($C6="","",VLOOKUP($C6,Accounts!B$4:G$31,6,FALSE))</f>
        <v/>
      </c>
      <c r="I6" s="39" t="str">
        <f>IF($C6="","",VLOOKUP($C6,Accounts!$B:$F,4,FALSE))</f>
        <v/>
      </c>
      <c r="J6" s="33"/>
      <c r="K6" s="41"/>
    </row>
    <row r="7" spans="2:14" x14ac:dyDescent="0.25">
      <c r="B7" s="28"/>
      <c r="C7" s="28"/>
      <c r="D7" s="35" t="str">
        <f>IF($C7="","",VLOOKUP($C7,Accounts!$B:$F,2,FALSE))</f>
        <v/>
      </c>
      <c r="E7" s="36" t="str">
        <f>IF($C7="","",VLOOKUP($C7,Accounts!$B:$F,5,FALSE))</f>
        <v/>
      </c>
      <c r="F7" s="36"/>
      <c r="G7" s="37" t="str">
        <f>IF($C7="","",VLOOKUP($C7,Accounts!$B:$F,3,FALSE))</f>
        <v/>
      </c>
      <c r="H7" s="38" t="str">
        <f>IF($C7="","",VLOOKUP($C7,Accounts!B$4:G$31,6,FALSE))</f>
        <v/>
      </c>
      <c r="I7" s="39" t="str">
        <f>IF($C7="","",VLOOKUP($C7,Accounts!$B:$F,4,FALSE))</f>
        <v/>
      </c>
      <c r="J7" s="33"/>
      <c r="K7" s="43"/>
    </row>
    <row r="8" spans="2:14" x14ac:dyDescent="0.25">
      <c r="B8" s="28"/>
      <c r="C8" s="28"/>
      <c r="D8" s="35" t="str">
        <f>IF($C8="","",VLOOKUP($C8,Accounts!$B:$F,2,FALSE))</f>
        <v/>
      </c>
      <c r="E8" s="36" t="str">
        <f>IF($C8="","",VLOOKUP($C8,Accounts!$B:$F,5,FALSE))</f>
        <v/>
      </c>
      <c r="F8" s="36"/>
      <c r="G8" s="37" t="str">
        <f>IF($C8="","",VLOOKUP($C8,Accounts!$B:$F,3,FALSE))</f>
        <v/>
      </c>
      <c r="H8" s="38" t="str">
        <f>IF($C8="","",VLOOKUP($C8,Accounts!B$4:G$31,6,FALSE))</f>
        <v/>
      </c>
      <c r="I8" s="39" t="str">
        <f>IF($C8="","",VLOOKUP($C8,Accounts!$B:$F,4,FALSE))</f>
        <v/>
      </c>
      <c r="J8" s="33"/>
      <c r="K8" s="43"/>
      <c r="L8" s="50"/>
    </row>
    <row r="9" spans="2:14" x14ac:dyDescent="0.25">
      <c r="B9" s="28"/>
      <c r="C9" s="28"/>
      <c r="D9" s="35" t="str">
        <f>IF($C9="","",VLOOKUP($C9,Accounts!$B:$F,2,FALSE))</f>
        <v/>
      </c>
      <c r="E9" s="36" t="str">
        <f>IF($C9="","",VLOOKUP($C9,Accounts!$B:$F,5,FALSE))</f>
        <v/>
      </c>
      <c r="F9" s="36"/>
      <c r="G9" s="37" t="str">
        <f>IF($C9="","",VLOOKUP($C9,Accounts!$B:$F,3,FALSE))</f>
        <v/>
      </c>
      <c r="H9" s="38" t="str">
        <f>IF($C9="","",VLOOKUP($C9,Accounts!B$4:G$31,6,FALSE))</f>
        <v/>
      </c>
      <c r="I9" s="39" t="str">
        <f>IF($C9="","",VLOOKUP($C9,Accounts!$B:$F,4,FALSE))</f>
        <v/>
      </c>
      <c r="J9" s="33"/>
      <c r="K9" s="43"/>
    </row>
    <row r="10" spans="2:14" x14ac:dyDescent="0.25">
      <c r="B10" s="28"/>
      <c r="C10" s="28"/>
      <c r="D10" s="35" t="str">
        <f>IF($C10="","",VLOOKUP($C10,Accounts!$B:$F,2,FALSE))</f>
        <v/>
      </c>
      <c r="E10" s="36" t="str">
        <f>IF($C10="","",VLOOKUP($C10,Accounts!$B:$F,5,FALSE))</f>
        <v/>
      </c>
      <c r="F10" s="36"/>
      <c r="G10" s="37" t="str">
        <f>IF($C10="","",VLOOKUP($C10,Accounts!$B:$F,3,FALSE))</f>
        <v/>
      </c>
      <c r="H10" s="38" t="str">
        <f>IF($C10="","",VLOOKUP($C10,Accounts!B$4:G$31,6,FALSE))</f>
        <v/>
      </c>
      <c r="I10" s="39" t="str">
        <f>IF($C10="","",VLOOKUP($C10,Accounts!$B:$F,4,FALSE))</f>
        <v/>
      </c>
      <c r="J10" s="33"/>
      <c r="K10" s="43"/>
    </row>
    <row r="11" spans="2:14" x14ac:dyDescent="0.25">
      <c r="B11" s="28"/>
      <c r="C11" s="28"/>
      <c r="D11" s="35" t="str">
        <f>IF($C11="","",VLOOKUP($C11,Accounts!$B:$F,2,FALSE))</f>
        <v/>
      </c>
      <c r="E11" s="36" t="str">
        <f>IF($C11="","",VLOOKUP($C11,Accounts!$B:$F,5,FALSE))</f>
        <v/>
      </c>
      <c r="F11" s="36"/>
      <c r="G11" s="37" t="str">
        <f>IF($C11="","",VLOOKUP($C11,Accounts!$B:$F,3,FALSE))</f>
        <v/>
      </c>
      <c r="H11" s="38" t="str">
        <f>IF($C11="","",VLOOKUP($C11,Accounts!B$4:G$31,6,FALSE))</f>
        <v/>
      </c>
      <c r="I11" s="39" t="str">
        <f>IF($C11="","",VLOOKUP($C11,Accounts!$B:$F,4,FALSE))</f>
        <v/>
      </c>
      <c r="J11" s="33"/>
      <c r="K11" s="44"/>
    </row>
    <row r="12" spans="2:14" x14ac:dyDescent="0.25">
      <c r="B12" s="28"/>
      <c r="C12" s="28"/>
      <c r="D12" s="35" t="str">
        <f>IF($C12="","",VLOOKUP($C12,Accounts!$B:$F,2,FALSE))</f>
        <v/>
      </c>
      <c r="E12" s="36" t="str">
        <f>IF($C12="","",VLOOKUP($C12,Accounts!$B:$F,5,FALSE))</f>
        <v/>
      </c>
      <c r="F12" s="36"/>
      <c r="G12" s="37" t="str">
        <f>IF($C12="","",VLOOKUP($C12,Accounts!$B:$F,3,FALSE))</f>
        <v/>
      </c>
      <c r="H12" s="38" t="str">
        <f>IF($C12="","",VLOOKUP($C12,Accounts!B$4:G$31,6,FALSE))</f>
        <v/>
      </c>
      <c r="I12" s="39" t="str">
        <f>IF($C12="","",VLOOKUP($C12,Accounts!$B:$F,4,FALSE))</f>
        <v/>
      </c>
      <c r="J12" s="33"/>
      <c r="K12" s="44"/>
    </row>
    <row r="13" spans="2:14" x14ac:dyDescent="0.25">
      <c r="B13" s="28"/>
      <c r="C13" s="28"/>
      <c r="D13" s="35" t="str">
        <f>IF($C13="","",VLOOKUP($C13,Accounts!$B:$F,2,FALSE))</f>
        <v/>
      </c>
      <c r="E13" s="36" t="str">
        <f>IF($C13="","",VLOOKUP($C13,Accounts!$B:$F,5,FALSE))</f>
        <v/>
      </c>
      <c r="F13" s="36"/>
      <c r="G13" s="37" t="str">
        <f>IF($C13="","",VLOOKUP($C13,Accounts!$B:$F,3,FALSE))</f>
        <v/>
      </c>
      <c r="H13" s="38" t="str">
        <f>IF($C13="","",VLOOKUP($C13,Accounts!B$4:G$31,6,FALSE))</f>
        <v/>
      </c>
      <c r="I13" s="39" t="str">
        <f>IF($C13="","",VLOOKUP($C13,Accounts!$B:$F,4,FALSE))</f>
        <v/>
      </c>
      <c r="J13" s="33"/>
      <c r="K13" s="43"/>
    </row>
    <row r="14" spans="2:14" x14ac:dyDescent="0.25">
      <c r="B14" s="28"/>
      <c r="C14" s="28"/>
      <c r="D14" s="35" t="str">
        <f>IF($C14="","",VLOOKUP($C14,Accounts!$B:$F,2,FALSE))</f>
        <v/>
      </c>
      <c r="E14" s="36" t="str">
        <f>IF($C14="","",VLOOKUP($C14,Accounts!$B:$F,5,FALSE))</f>
        <v/>
      </c>
      <c r="F14" s="36"/>
      <c r="G14" s="37" t="str">
        <f>IF($C14="","",VLOOKUP($C14,Accounts!$B:$F,3,FALSE))</f>
        <v/>
      </c>
      <c r="H14" s="38" t="str">
        <f>IF($C14="","",VLOOKUP($C14,Accounts!B$4:G$31,6,FALSE))</f>
        <v/>
      </c>
      <c r="I14" s="39" t="str">
        <f>IF($C14="","",VLOOKUP($C14,Accounts!$B:$F,4,FALSE))</f>
        <v/>
      </c>
      <c r="J14" s="33"/>
      <c r="K14" s="43"/>
    </row>
    <row r="15" spans="2:14" x14ac:dyDescent="0.25">
      <c r="B15" s="28"/>
      <c r="C15" s="28"/>
      <c r="D15" s="35" t="str">
        <f>IF($C15="","",VLOOKUP($C15,Accounts!$B:$F,2,FALSE))</f>
        <v/>
      </c>
      <c r="E15" s="36" t="str">
        <f>IF($C15="","",VLOOKUP($C15,Accounts!$B:$F,5,FALSE))</f>
        <v/>
      </c>
      <c r="F15" s="36"/>
      <c r="G15" s="37" t="str">
        <f>IF($C15="","",VLOOKUP($C15,Accounts!$B:$F,3,FALSE))</f>
        <v/>
      </c>
      <c r="H15" s="38" t="str">
        <f>IF($C15="","",VLOOKUP($C15,Accounts!B$4:G$31,6,FALSE))</f>
        <v/>
      </c>
      <c r="I15" s="39" t="str">
        <f>IF($C15="","",VLOOKUP($C15,Accounts!$B:$F,4,FALSE))</f>
        <v/>
      </c>
      <c r="J15" s="33"/>
      <c r="K15" s="43"/>
    </row>
    <row r="16" spans="2:14" x14ac:dyDescent="0.25">
      <c r="B16" s="28"/>
      <c r="C16" s="28"/>
      <c r="D16" s="35" t="str">
        <f>IF($C16="","",VLOOKUP($C16,Accounts!$B:$F,2,FALSE))</f>
        <v/>
      </c>
      <c r="E16" s="36" t="str">
        <f>IF($C16="","",VLOOKUP($C16,Accounts!$B:$F,5,FALSE))</f>
        <v/>
      </c>
      <c r="F16" s="36"/>
      <c r="G16" s="37" t="str">
        <f>IF($C16="","",VLOOKUP($C16,Accounts!$B:$F,3,FALSE))</f>
        <v/>
      </c>
      <c r="H16" s="38" t="str">
        <f>IF($C16="","",VLOOKUP($C16,Accounts!B$4:G$31,6,FALSE))</f>
        <v/>
      </c>
      <c r="I16" s="39" t="str">
        <f>IF($C16="","",VLOOKUP($C16,Accounts!$B:$F,4,FALSE))</f>
        <v/>
      </c>
      <c r="J16" s="33"/>
      <c r="K16" s="43"/>
    </row>
    <row r="17" spans="2:12" x14ac:dyDescent="0.25">
      <c r="B17" s="28"/>
      <c r="C17" s="28"/>
      <c r="D17" s="35" t="str">
        <f>IF($C17="","",VLOOKUP($C17,Accounts!$B:$F,2,FALSE))</f>
        <v/>
      </c>
      <c r="E17" s="36" t="str">
        <f>IF($C17="","",VLOOKUP($C17,Accounts!$B:$F,5,FALSE))</f>
        <v/>
      </c>
      <c r="F17" s="36"/>
      <c r="G17" s="37" t="str">
        <f>IF($C17="","",VLOOKUP($C17,Accounts!$B:$F,3,FALSE))</f>
        <v/>
      </c>
      <c r="H17" s="38" t="str">
        <f>IF($C17="","",VLOOKUP($C17,Accounts!B$4:G$31,6,FALSE))</f>
        <v/>
      </c>
      <c r="I17" s="39" t="str">
        <f>IF($C17="","",VLOOKUP($C17,Accounts!$B:$F,4,FALSE))</f>
        <v/>
      </c>
      <c r="J17" s="33"/>
      <c r="K17" s="44"/>
    </row>
    <row r="18" spans="2:12" x14ac:dyDescent="0.25">
      <c r="B18" s="28"/>
      <c r="C18" s="28"/>
      <c r="D18" s="35" t="str">
        <f>IF($C18="","",VLOOKUP($C18,Accounts!$B:$F,2,FALSE))</f>
        <v/>
      </c>
      <c r="E18" s="36" t="str">
        <f>IF($C18="","",VLOOKUP($C18,Accounts!$B:$F,5,FALSE))</f>
        <v/>
      </c>
      <c r="F18" s="36"/>
      <c r="G18" s="37" t="str">
        <f>IF($C18="","",VLOOKUP($C18,Accounts!$B:$F,3,FALSE))</f>
        <v/>
      </c>
      <c r="H18" s="38" t="str">
        <f>IF($C18="","",VLOOKUP($C18,Accounts!B$4:G$31,6,FALSE))</f>
        <v/>
      </c>
      <c r="I18" s="39" t="str">
        <f>IF($C18="","",VLOOKUP($C18,Accounts!$B:$F,4,FALSE))</f>
        <v/>
      </c>
      <c r="J18" s="33"/>
      <c r="K18" s="43"/>
    </row>
    <row r="19" spans="2:12" x14ac:dyDescent="0.25">
      <c r="B19" s="28"/>
      <c r="C19" s="28"/>
      <c r="D19" s="35" t="str">
        <f>IF($C19="","",VLOOKUP($C19,Accounts!$B:$F,2,FALSE))</f>
        <v/>
      </c>
      <c r="E19" s="36" t="str">
        <f>IF($C19="","",VLOOKUP($C19,Accounts!$B:$F,5,FALSE))</f>
        <v/>
      </c>
      <c r="F19" s="36"/>
      <c r="G19" s="37" t="str">
        <f>IF($C19="","",VLOOKUP($C19,Accounts!$B:$F,3,FALSE))</f>
        <v/>
      </c>
      <c r="H19" s="38" t="str">
        <f>IF($C19="","",VLOOKUP($C19,Accounts!B$4:G$31,6,FALSE))</f>
        <v/>
      </c>
      <c r="I19" s="39" t="str">
        <f>IF($C19="","",VLOOKUP($C19,Accounts!$B:$F,4,FALSE))</f>
        <v/>
      </c>
      <c r="J19" s="33"/>
      <c r="K19" s="43"/>
      <c r="L19" s="50"/>
    </row>
    <row r="20" spans="2:12" x14ac:dyDescent="0.25">
      <c r="B20" s="28"/>
      <c r="C20" s="28"/>
      <c r="D20" s="35" t="str">
        <f>IF($C20="","",VLOOKUP($C20,Accounts!$B:$F,2,FALSE))</f>
        <v/>
      </c>
      <c r="E20" s="36" t="str">
        <f>IF($C20="","",VLOOKUP($C20,Accounts!$B:$F,5,FALSE))</f>
        <v/>
      </c>
      <c r="F20" s="36"/>
      <c r="G20" s="37" t="str">
        <f>IF($C20="","",VLOOKUP($C20,Accounts!$B:$F,3,FALSE))</f>
        <v/>
      </c>
      <c r="H20" s="38" t="str">
        <f>IF($C20="","",VLOOKUP($C20,Accounts!B$4:G$31,6,FALSE))</f>
        <v/>
      </c>
      <c r="I20" s="39" t="str">
        <f>IF($C20="","",VLOOKUP($C20,Accounts!$B:$F,4,FALSE))</f>
        <v/>
      </c>
      <c r="J20" s="33"/>
      <c r="K20" s="43"/>
      <c r="L20" s="50"/>
    </row>
    <row r="21" spans="2:12" x14ac:dyDescent="0.25">
      <c r="B21" s="28"/>
      <c r="C21" s="28"/>
      <c r="D21" s="35" t="str">
        <f>IF($C21="","",VLOOKUP($C21,Accounts!$B:$F,2,FALSE))</f>
        <v/>
      </c>
      <c r="E21" s="36" t="str">
        <f>IF($C21="","",VLOOKUP($C21,Accounts!$B:$F,5,FALSE))</f>
        <v/>
      </c>
      <c r="F21" s="36"/>
      <c r="G21" s="37" t="str">
        <f>IF($C21="","",VLOOKUP($C21,Accounts!$B:$F,3,FALSE))</f>
        <v/>
      </c>
      <c r="H21" s="38" t="str">
        <f>IF($C21="","",VLOOKUP($C21,Accounts!B$4:G$31,6,FALSE))</f>
        <v/>
      </c>
      <c r="I21" s="39" t="str">
        <f>IF($C21="","",VLOOKUP($C21,Accounts!$B:$F,4,FALSE))</f>
        <v/>
      </c>
      <c r="J21" s="33"/>
      <c r="K21" s="43"/>
    </row>
    <row r="22" spans="2:12" x14ac:dyDescent="0.25">
      <c r="B22" s="28"/>
      <c r="C22" s="28"/>
      <c r="D22" s="35" t="str">
        <f>IF($C22="","",VLOOKUP($C22,Accounts!$B:$F,2,FALSE))</f>
        <v/>
      </c>
      <c r="E22" s="36" t="str">
        <f>IF($C22="","",VLOOKUP($C22,Accounts!$B:$F,5,FALSE))</f>
        <v/>
      </c>
      <c r="F22" s="36"/>
      <c r="G22" s="37" t="str">
        <f>IF($C22="","",VLOOKUP($C22,Accounts!$B:$F,3,FALSE))</f>
        <v/>
      </c>
      <c r="H22" s="38" t="str">
        <f>IF($C22="","",VLOOKUP($C22,Accounts!B$4:G$31,6,FALSE))</f>
        <v/>
      </c>
      <c r="I22" s="39" t="str">
        <f>IF($C22="","",VLOOKUP($C22,Accounts!$B:$F,4,FALSE))</f>
        <v/>
      </c>
      <c r="J22" s="33"/>
      <c r="K22" s="43"/>
    </row>
    <row r="23" spans="2:12" x14ac:dyDescent="0.25">
      <c r="B23" s="28"/>
      <c r="C23" s="28"/>
      <c r="D23" s="35" t="str">
        <f>IF($C23="","",VLOOKUP($C23,Accounts!$B:$F,2,FALSE))</f>
        <v/>
      </c>
      <c r="E23" s="36" t="str">
        <f>IF($C23="","",VLOOKUP($C23,Accounts!$B:$F,5,FALSE))</f>
        <v/>
      </c>
      <c r="F23" s="36"/>
      <c r="G23" s="37" t="str">
        <f>IF($C23="","",VLOOKUP($C23,Accounts!$B:$F,3,FALSE))</f>
        <v/>
      </c>
      <c r="H23" s="38" t="str">
        <f>IF($C23="","",VLOOKUP($C23,Accounts!B$4:G$31,6,FALSE))</f>
        <v/>
      </c>
      <c r="I23" s="39" t="str">
        <f>IF($C23="","",VLOOKUP($C23,Accounts!$B:$F,4,FALSE))</f>
        <v/>
      </c>
      <c r="J23" s="33"/>
      <c r="K23" s="43"/>
    </row>
    <row r="24" spans="2:12" x14ac:dyDescent="0.25">
      <c r="B24" s="28"/>
      <c r="C24" s="28"/>
      <c r="D24" s="35" t="str">
        <f>IF($C24="","",VLOOKUP($C24,Accounts!$B:$F,2,FALSE))</f>
        <v/>
      </c>
      <c r="E24" s="36" t="str">
        <f>IF($C24="","",VLOOKUP($C24,Accounts!$B:$F,5,FALSE))</f>
        <v/>
      </c>
      <c r="F24" s="36"/>
      <c r="G24" s="37" t="str">
        <f>IF($C24="","",VLOOKUP($C24,Accounts!$B:$F,3,FALSE))</f>
        <v/>
      </c>
      <c r="H24" s="38" t="str">
        <f>IF($C24="","",VLOOKUP($C24,Accounts!B$4:G$31,6,FALSE))</f>
        <v/>
      </c>
      <c r="I24" s="39" t="str">
        <f>IF($C24="","",VLOOKUP($C24,Accounts!$B:$F,4,FALSE))</f>
        <v/>
      </c>
      <c r="J24" s="33"/>
      <c r="K24" s="43"/>
    </row>
    <row r="25" spans="2:12" x14ac:dyDescent="0.25">
      <c r="B25" s="28"/>
      <c r="C25" s="28"/>
      <c r="D25" s="35" t="str">
        <f>IF($C25="","",VLOOKUP($C25,Accounts!$B:$F,2,FALSE))</f>
        <v/>
      </c>
      <c r="E25" s="36" t="str">
        <f>IF($C25="","",VLOOKUP($C25,Accounts!$B:$F,5,FALSE))</f>
        <v/>
      </c>
      <c r="F25" s="36"/>
      <c r="G25" s="37" t="str">
        <f>IF($C25="","",VLOOKUP($C25,Accounts!$B:$F,3,FALSE))</f>
        <v/>
      </c>
      <c r="H25" s="38" t="str">
        <f>IF($C25="","",VLOOKUP($C25,Accounts!B$4:G$31,6,FALSE))</f>
        <v/>
      </c>
      <c r="I25" s="39" t="str">
        <f>IF($C25="","",VLOOKUP($C25,Accounts!$B:$F,4,FALSE))</f>
        <v/>
      </c>
      <c r="J25" s="33"/>
      <c r="K25" s="43"/>
      <c r="L25" s="50"/>
    </row>
    <row r="26" spans="2:12" x14ac:dyDescent="0.25">
      <c r="B26" s="28"/>
      <c r="C26" s="28"/>
      <c r="D26" s="35" t="str">
        <f>IF($C26="","",VLOOKUP($C26,Accounts!$B:$F,2,FALSE))</f>
        <v/>
      </c>
      <c r="E26" s="36" t="str">
        <f>IF($C26="","",VLOOKUP($C26,Accounts!$B:$F,5,FALSE))</f>
        <v/>
      </c>
      <c r="F26" s="36"/>
      <c r="G26" s="37" t="str">
        <f>IF($C26="","",VLOOKUP($C26,Accounts!$B:$F,3,FALSE))</f>
        <v/>
      </c>
      <c r="H26" s="38" t="str">
        <f>IF($C26="","",VLOOKUP($C26,Accounts!B$4:G$31,6,FALSE))</f>
        <v/>
      </c>
      <c r="I26" s="39" t="str">
        <f>IF($C26="","",VLOOKUP($C26,Accounts!$B:$F,4,FALSE))</f>
        <v/>
      </c>
      <c r="J26" s="33"/>
      <c r="K26" s="43"/>
    </row>
    <row r="27" spans="2:12" x14ac:dyDescent="0.25">
      <c r="B27" s="28"/>
      <c r="C27" s="28"/>
      <c r="D27" s="35" t="str">
        <f>IF($C27="","",VLOOKUP($C27,Accounts!$B:$F,2,FALSE))</f>
        <v/>
      </c>
      <c r="E27" s="36" t="str">
        <f>IF($C27="","",VLOOKUP($C27,Accounts!$B:$F,5,FALSE))</f>
        <v/>
      </c>
      <c r="F27" s="36"/>
      <c r="G27" s="37" t="str">
        <f>IF($C27="","",VLOOKUP($C27,Accounts!$B:$F,3,FALSE))</f>
        <v/>
      </c>
      <c r="H27" s="38" t="str">
        <f>IF($C27="","",VLOOKUP($C27,Accounts!B$4:G$31,6,FALSE))</f>
        <v/>
      </c>
      <c r="I27" s="39" t="str">
        <f>IF($C27="","",VLOOKUP($C27,Accounts!$B:$F,4,FALSE))</f>
        <v/>
      </c>
      <c r="J27" s="33"/>
      <c r="K27" s="43"/>
    </row>
    <row r="28" spans="2:12" x14ac:dyDescent="0.25">
      <c r="B28" s="28"/>
      <c r="C28" s="28"/>
      <c r="D28" s="35" t="str">
        <f>IF($C28="","",VLOOKUP($C28,Accounts!$B:$F,2,FALSE))</f>
        <v/>
      </c>
      <c r="E28" s="36" t="str">
        <f>IF($C28="","",VLOOKUP($C28,Accounts!$B:$F,5,FALSE))</f>
        <v/>
      </c>
      <c r="F28" s="36"/>
      <c r="G28" s="37" t="str">
        <f>IF($C28="","",VLOOKUP($C28,Accounts!$B:$F,3,FALSE))</f>
        <v/>
      </c>
      <c r="H28" s="38" t="str">
        <f>IF($C28="","",VLOOKUP($C28,Accounts!B$4:G$31,6,FALSE))</f>
        <v/>
      </c>
      <c r="I28" s="39" t="str">
        <f>IF($C28="","",VLOOKUP($C28,Accounts!$B:$F,4,FALSE))</f>
        <v/>
      </c>
      <c r="J28" s="33"/>
      <c r="K28" s="43"/>
    </row>
    <row r="29" spans="2:12" x14ac:dyDescent="0.25">
      <c r="B29" s="40"/>
      <c r="C29" s="40"/>
      <c r="D29" s="35" t="str">
        <f>IF($C29="","",VLOOKUP($C29,Accounts!$B:$F,2,FALSE))</f>
        <v/>
      </c>
      <c r="E29" s="36" t="str">
        <f>IF($C29="","",VLOOKUP($C29,Accounts!$B:$F,5,FALSE))</f>
        <v/>
      </c>
      <c r="F29" s="36"/>
      <c r="G29" s="37" t="str">
        <f>IF($C29="","",VLOOKUP($C29,Accounts!$B:$F,3,FALSE))</f>
        <v/>
      </c>
      <c r="H29" s="38" t="str">
        <f>IF($C29="","",VLOOKUP($C29,Accounts!B$4:G$31,6,FALSE))</f>
        <v/>
      </c>
      <c r="I29" s="39" t="str">
        <f>IF($C29="","",VLOOKUP($C29,Accounts!$B:$F,4,FALSE))</f>
        <v/>
      </c>
      <c r="J29" s="30"/>
      <c r="K29" s="42"/>
    </row>
    <row r="30" spans="2:12" x14ac:dyDescent="0.25">
      <c r="B30" s="40"/>
      <c r="C30" s="40"/>
      <c r="D30" s="35" t="str">
        <f>IF($C30="","",VLOOKUP($C30,Accounts!$B:$F,2,FALSE))</f>
        <v/>
      </c>
      <c r="E30" s="36" t="str">
        <f>IF($C30="","",VLOOKUP($C30,Accounts!$B:$F,5,FALSE))</f>
        <v/>
      </c>
      <c r="F30" s="36"/>
      <c r="G30" s="37" t="str">
        <f>IF($C30="","",VLOOKUP($C30,Accounts!$B:$F,3,FALSE))</f>
        <v/>
      </c>
      <c r="H30" s="38" t="str">
        <f>IF($C30="","",VLOOKUP($C30,Accounts!B$4:G$31,6,FALSE))</f>
        <v/>
      </c>
      <c r="I30" s="39" t="str">
        <f>IF($C30="","",VLOOKUP($C30,Accounts!$B:$F,4,FALSE))</f>
        <v/>
      </c>
      <c r="J30" s="30"/>
      <c r="K30" s="42"/>
    </row>
    <row r="31" spans="2:12" x14ac:dyDescent="0.25">
      <c r="B31" s="28"/>
      <c r="C31" s="28"/>
      <c r="D31" s="35" t="str">
        <f>IF($C31="","",VLOOKUP($C31,Accounts!$B:$F,2,FALSE))</f>
        <v/>
      </c>
      <c r="E31" s="36" t="str">
        <f>IF($C31="","",VLOOKUP($C31,Accounts!$B:$F,5,FALSE))</f>
        <v/>
      </c>
      <c r="F31" s="36"/>
      <c r="G31" s="37" t="str">
        <f>IF($C31="","",VLOOKUP($C31,Accounts!$B:$F,3,FALSE))</f>
        <v/>
      </c>
      <c r="H31" s="38" t="str">
        <f>IF($C31="","",VLOOKUP($C31,Accounts!B$4:G$31,6,FALSE))</f>
        <v/>
      </c>
      <c r="I31" s="39" t="str">
        <f>IF($C31="","",VLOOKUP($C31,Accounts!$B:$F,4,FALSE))</f>
        <v/>
      </c>
      <c r="J31" s="33"/>
      <c r="K31" s="43"/>
    </row>
    <row r="32" spans="2:12" x14ac:dyDescent="0.25">
      <c r="B32" s="28"/>
      <c r="C32" s="28"/>
      <c r="D32" s="35" t="str">
        <f>IF($C32="","",VLOOKUP($C32,Accounts!$B:$F,2,FALSE))</f>
        <v/>
      </c>
      <c r="E32" s="36" t="str">
        <f>IF($C32="","",VLOOKUP($C32,Accounts!$B:$F,5,FALSE))</f>
        <v/>
      </c>
      <c r="F32" s="36"/>
      <c r="G32" s="37" t="str">
        <f>IF($C32="","",VLOOKUP($C32,Accounts!$B:$F,3,FALSE))</f>
        <v/>
      </c>
      <c r="H32" s="38" t="str">
        <f>IF($C32="","",VLOOKUP($C32,Accounts!B$4:G$31,6,FALSE))</f>
        <v/>
      </c>
      <c r="I32" s="39" t="str">
        <f>IF($C32="","",VLOOKUP($C32,Accounts!$B:$F,4,FALSE))</f>
        <v/>
      </c>
      <c r="J32" s="33"/>
      <c r="K32" s="43"/>
    </row>
    <row r="33" spans="2:12" x14ac:dyDescent="0.25">
      <c r="B33" s="28"/>
      <c r="C33" s="28"/>
      <c r="D33" s="35" t="str">
        <f>IF($C33="","",VLOOKUP($C33,Accounts!$B:$F,2,FALSE))</f>
        <v/>
      </c>
      <c r="E33" s="36" t="str">
        <f>IF($C33="","",VLOOKUP($C33,Accounts!$B:$F,5,FALSE))</f>
        <v/>
      </c>
      <c r="F33" s="36"/>
      <c r="G33" s="37" t="str">
        <f>IF($C33="","",VLOOKUP($C33,Accounts!$B:$F,3,FALSE))</f>
        <v/>
      </c>
      <c r="H33" s="38" t="str">
        <f>IF($C33="","",VLOOKUP($C33,Accounts!B$4:G$31,6,FALSE))</f>
        <v/>
      </c>
      <c r="I33" s="39" t="str">
        <f>IF($C33="","",VLOOKUP($C33,Accounts!$B:$F,4,FALSE))</f>
        <v/>
      </c>
      <c r="J33" s="33"/>
      <c r="K33" s="41"/>
    </row>
    <row r="34" spans="2:12" x14ac:dyDescent="0.25">
      <c r="B34" s="28"/>
      <c r="C34" s="28"/>
      <c r="D34" s="35" t="str">
        <f>IF($C34="","",VLOOKUP($C34,Accounts!$B:$F,2,FALSE))</f>
        <v/>
      </c>
      <c r="E34" s="36" t="str">
        <f>IF($C34="","",VLOOKUP($C34,Accounts!$B:$F,5,FALSE))</f>
        <v/>
      </c>
      <c r="F34" s="36"/>
      <c r="G34" s="37" t="str">
        <f>IF($C34="","",VLOOKUP($C34,Accounts!$B:$F,3,FALSE))</f>
        <v/>
      </c>
      <c r="H34" s="38" t="str">
        <f>IF($C34="","",VLOOKUP($C34,Accounts!B$4:G$31,6,FALSE))</f>
        <v/>
      </c>
      <c r="I34" s="39" t="str">
        <f>IF($C34="","",VLOOKUP($C34,Accounts!$B:$F,4,FALSE))</f>
        <v/>
      </c>
      <c r="J34" s="33"/>
      <c r="K34" s="41"/>
      <c r="L34" s="50"/>
    </row>
    <row r="35" spans="2:12" x14ac:dyDescent="0.25">
      <c r="B35" s="28"/>
      <c r="C35" s="28"/>
      <c r="D35" s="35" t="str">
        <f>IF($C35="","",VLOOKUP($C35,Accounts!$B:$F,2,FALSE))</f>
        <v/>
      </c>
      <c r="E35" s="36" t="str">
        <f>IF($C35="","",VLOOKUP($C35,Accounts!$B:$F,5,FALSE))</f>
        <v/>
      </c>
      <c r="F35" s="36"/>
      <c r="G35" s="37" t="str">
        <f>IF($C35="","",VLOOKUP($C35,Accounts!$B:$F,3,FALSE))</f>
        <v/>
      </c>
      <c r="H35" s="38" t="str">
        <f>IF($C35="","",VLOOKUP($C35,Accounts!B$4:G$31,6,FALSE))</f>
        <v/>
      </c>
      <c r="I35" s="39" t="str">
        <f>IF($C35="","",VLOOKUP($C35,Accounts!$B:$F,4,FALSE))</f>
        <v/>
      </c>
      <c r="J35" s="33"/>
      <c r="K35" s="41"/>
    </row>
    <row r="36" spans="2:12" x14ac:dyDescent="0.25">
      <c r="B36" s="28"/>
      <c r="C36" s="28"/>
      <c r="D36" s="35" t="str">
        <f>IF($C36="","",VLOOKUP($C36,Accounts!$B:$F,2,FALSE))</f>
        <v/>
      </c>
      <c r="E36" s="36" t="str">
        <f>IF($C36="","",VLOOKUP($C36,Accounts!$B:$F,5,FALSE))</f>
        <v/>
      </c>
      <c r="F36" s="36"/>
      <c r="G36" s="37" t="str">
        <f>IF($C36="","",VLOOKUP($C36,Accounts!$B:$F,3,FALSE))</f>
        <v/>
      </c>
      <c r="H36" s="38" t="str">
        <f>IF($C36="","",VLOOKUP($C36,Accounts!B$4:G$31,6,FALSE))</f>
        <v/>
      </c>
      <c r="I36" s="39" t="str">
        <f>IF($C36="","",VLOOKUP($C36,Accounts!$B:$F,4,FALSE))</f>
        <v/>
      </c>
      <c r="J36" s="33"/>
      <c r="K36" s="41"/>
    </row>
    <row r="37" spans="2:12" x14ac:dyDescent="0.25">
      <c r="B37" s="28"/>
      <c r="C37" s="28"/>
      <c r="D37" s="35" t="str">
        <f>IF($C37="","",VLOOKUP($C37,Accounts!$B:$F,2,FALSE))</f>
        <v/>
      </c>
      <c r="E37" s="36" t="str">
        <f>IF($C37="","",VLOOKUP($C37,Accounts!$B:$F,5,FALSE))</f>
        <v/>
      </c>
      <c r="F37" s="36"/>
      <c r="G37" s="37" t="str">
        <f>IF($C37="","",VLOOKUP($C37,Accounts!$B:$F,3,FALSE))</f>
        <v/>
      </c>
      <c r="H37" s="38" t="str">
        <f>IF($C37="","",VLOOKUP($C37,Accounts!B$4:G$31,6,FALSE))</f>
        <v/>
      </c>
      <c r="I37" s="39" t="str">
        <f>IF($C37="","",VLOOKUP($C37,Accounts!$B:$F,4,FALSE))</f>
        <v/>
      </c>
      <c r="J37" s="33"/>
      <c r="K37" s="41"/>
    </row>
    <row r="38" spans="2:12" x14ac:dyDescent="0.25">
      <c r="B38" s="28"/>
      <c r="C38" s="28"/>
      <c r="D38" s="35" t="str">
        <f>IF($C38="","",VLOOKUP($C38,Accounts!$B:$F,2,FALSE))</f>
        <v/>
      </c>
      <c r="E38" s="36" t="str">
        <f>IF($C38="","",VLOOKUP($C38,Accounts!$B:$F,5,FALSE))</f>
        <v/>
      </c>
      <c r="F38" s="36"/>
      <c r="G38" s="37" t="str">
        <f>IF($C38="","",VLOOKUP($C38,Accounts!$B:$F,3,FALSE))</f>
        <v/>
      </c>
      <c r="H38" s="38" t="str">
        <f>IF($C38="","",VLOOKUP($C38,Accounts!B$4:G$31,6,FALSE))</f>
        <v/>
      </c>
      <c r="I38" s="39" t="str">
        <f>IF($C38="","",VLOOKUP($C38,Accounts!$B:$F,4,FALSE))</f>
        <v/>
      </c>
      <c r="J38" s="33"/>
      <c r="K38" s="41"/>
    </row>
    <row r="39" spans="2:12" x14ac:dyDescent="0.25">
      <c r="B39" s="28"/>
      <c r="C39" s="28"/>
      <c r="D39" s="35" t="str">
        <f>IF($C39="","",VLOOKUP($C39,Accounts!$B:$F,2,FALSE))</f>
        <v/>
      </c>
      <c r="E39" s="36" t="str">
        <f>IF($C39="","",VLOOKUP($C39,Accounts!$B:$F,5,FALSE))</f>
        <v/>
      </c>
      <c r="F39" s="36"/>
      <c r="G39" s="37" t="str">
        <f>IF($C39="","",VLOOKUP($C39,Accounts!$B:$F,3,FALSE))</f>
        <v/>
      </c>
      <c r="H39" s="38" t="str">
        <f>IF($C39="","",VLOOKUP($C39,Accounts!B$4:G$31,6,FALSE))</f>
        <v/>
      </c>
      <c r="I39" s="39" t="str">
        <f>IF($C39="","",VLOOKUP($C39,Accounts!$B:$F,4,FALSE))</f>
        <v/>
      </c>
      <c r="J39" s="33"/>
      <c r="K39" s="41"/>
    </row>
    <row r="40" spans="2:12" x14ac:dyDescent="0.25">
      <c r="B40" s="28"/>
      <c r="C40" s="28"/>
      <c r="D40" s="35" t="str">
        <f>IF($C40="","",VLOOKUP($C40,Accounts!$B:$F,2,FALSE))</f>
        <v/>
      </c>
      <c r="E40" s="36" t="str">
        <f>IF($C40="","",VLOOKUP($C40,Accounts!$B:$F,5,FALSE))</f>
        <v/>
      </c>
      <c r="F40" s="36"/>
      <c r="G40" s="37" t="str">
        <f>IF($C40="","",VLOOKUP($C40,Accounts!$B:$F,3,FALSE))</f>
        <v/>
      </c>
      <c r="H40" s="38" t="str">
        <f>IF($C40="","",VLOOKUP($C40,Accounts!B$4:G$31,6,FALSE))</f>
        <v/>
      </c>
      <c r="I40" s="39" t="str">
        <f>IF($C40="","",VLOOKUP($C40,Accounts!$B:$F,4,FALSE))</f>
        <v/>
      </c>
      <c r="J40" s="33"/>
      <c r="K40" s="41"/>
    </row>
    <row r="41" spans="2:12" x14ac:dyDescent="0.25">
      <c r="B41" s="28"/>
      <c r="C41" s="28"/>
      <c r="D41" s="35" t="str">
        <f>IF($C41="","",VLOOKUP($C41,Accounts!$B:$F,2,FALSE))</f>
        <v/>
      </c>
      <c r="E41" s="36" t="str">
        <f>IF($C41="","",VLOOKUP($C41,Accounts!$B:$F,5,FALSE))</f>
        <v/>
      </c>
      <c r="F41" s="36"/>
      <c r="G41" s="37" t="str">
        <f>IF($C41="","",VLOOKUP($C41,Accounts!$B:$F,3,FALSE))</f>
        <v/>
      </c>
      <c r="H41" s="38" t="str">
        <f>IF($C41="","",VLOOKUP($C41,Accounts!B$4:G$31,6,FALSE))</f>
        <v/>
      </c>
      <c r="I41" s="39" t="str">
        <f>IF($C41="","",VLOOKUP($C41,Accounts!$B:$F,4,FALSE))</f>
        <v/>
      </c>
      <c r="J41" s="33"/>
      <c r="K41" s="41"/>
    </row>
    <row r="42" spans="2:12" x14ac:dyDescent="0.25">
      <c r="B42" s="28"/>
      <c r="C42" s="28"/>
      <c r="D42" s="35" t="str">
        <f>IF($C42="","",VLOOKUP($C42,Accounts!$B:$F,2,FALSE))</f>
        <v/>
      </c>
      <c r="E42" s="36" t="str">
        <f>IF($C42="","",VLOOKUP($C42,Accounts!$B:$F,5,FALSE))</f>
        <v/>
      </c>
      <c r="F42" s="36"/>
      <c r="G42" s="37" t="str">
        <f>IF($C42="","",VLOOKUP($C42,Accounts!$B:$F,3,FALSE))</f>
        <v/>
      </c>
      <c r="H42" s="38" t="str">
        <f>IF($C42="","",VLOOKUP($C42,Accounts!B$4:G$31,6,FALSE))</f>
        <v/>
      </c>
      <c r="I42" s="39" t="str">
        <f>IF($C42="","",VLOOKUP($C42,Accounts!$B:$F,4,FALSE))</f>
        <v/>
      </c>
      <c r="J42" s="33"/>
      <c r="K42" s="41"/>
    </row>
    <row r="43" spans="2:12" x14ac:dyDescent="0.25">
      <c r="B43" s="28"/>
      <c r="C43" s="28"/>
      <c r="D43" s="35" t="str">
        <f>IF($C43="","",VLOOKUP($C43,Accounts!$B:$F,2,FALSE))</f>
        <v/>
      </c>
      <c r="E43" s="36" t="str">
        <f>IF($C43="","",VLOOKUP($C43,Accounts!$B:$F,5,FALSE))</f>
        <v/>
      </c>
      <c r="F43" s="36"/>
      <c r="G43" s="37" t="str">
        <f>IF($C43="","",VLOOKUP($C43,Accounts!$B:$F,3,FALSE))</f>
        <v/>
      </c>
      <c r="H43" s="38" t="str">
        <f>IF($C43="","",VLOOKUP($C43,Accounts!B$4:G$31,6,FALSE))</f>
        <v/>
      </c>
      <c r="I43" s="39" t="str">
        <f>IF($C43="","",VLOOKUP($C43,Accounts!$B:$F,4,FALSE))</f>
        <v/>
      </c>
      <c r="J43" s="33"/>
      <c r="K43" s="43"/>
    </row>
    <row r="44" spans="2:12" x14ac:dyDescent="0.25">
      <c r="B44" s="28"/>
      <c r="C44" s="28"/>
      <c r="D44" s="35" t="str">
        <f>IF($C44="","",VLOOKUP($C44,Accounts!$B:$F,2,FALSE))</f>
        <v/>
      </c>
      <c r="E44" s="36" t="str">
        <f>IF($C44="","",VLOOKUP($C44,Accounts!$B:$F,5,FALSE))</f>
        <v/>
      </c>
      <c r="F44" s="36"/>
      <c r="G44" s="37" t="str">
        <f>IF($C44="","",VLOOKUP($C44,Accounts!$B:$F,3,FALSE))</f>
        <v/>
      </c>
      <c r="H44" s="38" t="str">
        <f>IF($C44="","",VLOOKUP($C44,Accounts!B$4:G$31,6,FALSE))</f>
        <v/>
      </c>
      <c r="I44" s="39" t="str">
        <f>IF($C44="","",VLOOKUP($C44,Accounts!$B:$F,4,FALSE))</f>
        <v/>
      </c>
      <c r="J44" s="33"/>
      <c r="K44" s="43"/>
      <c r="L44" s="50"/>
    </row>
    <row r="45" spans="2:12" x14ac:dyDescent="0.25">
      <c r="B45" s="28"/>
      <c r="C45" s="28"/>
      <c r="D45" s="35" t="str">
        <f>IF($C45="","",VLOOKUP($C45,Accounts!$B:$F,2,FALSE))</f>
        <v/>
      </c>
      <c r="E45" s="36" t="str">
        <f>IF($C45="","",VLOOKUP($C45,Accounts!$B:$F,5,FALSE))</f>
        <v/>
      </c>
      <c r="F45" s="36"/>
      <c r="G45" s="37" t="str">
        <f>IF($C45="","",VLOOKUP($C45,Accounts!$B:$F,3,FALSE))</f>
        <v/>
      </c>
      <c r="H45" s="38" t="str">
        <f>IF($C45="","",VLOOKUP($C45,Accounts!B$4:G$31,6,FALSE))</f>
        <v/>
      </c>
      <c r="I45" s="39" t="str">
        <f>IF($C45="","",VLOOKUP($C45,Accounts!$B:$F,4,FALSE))</f>
        <v/>
      </c>
      <c r="J45" s="33"/>
      <c r="K45" s="43"/>
    </row>
    <row r="46" spans="2:12" x14ac:dyDescent="0.25">
      <c r="B46" s="28"/>
      <c r="C46" s="28"/>
      <c r="D46" s="35" t="str">
        <f>IF($C46="","",VLOOKUP($C46,Accounts!$B:$F,2,FALSE))</f>
        <v/>
      </c>
      <c r="E46" s="36" t="str">
        <f>IF($C46="","",VLOOKUP($C46,Accounts!$B:$F,5,FALSE))</f>
        <v/>
      </c>
      <c r="F46" s="36"/>
      <c r="G46" s="37" t="str">
        <f>IF($C46="","",VLOOKUP($C46,Accounts!$B:$F,3,FALSE))</f>
        <v/>
      </c>
      <c r="H46" s="38" t="str">
        <f>IF($C46="","",VLOOKUP($C46,Accounts!B$4:G$31,6,FALSE))</f>
        <v/>
      </c>
      <c r="I46" s="39" t="str">
        <f>IF($C46="","",VLOOKUP($C46,Accounts!$B:$F,4,FALSE))</f>
        <v/>
      </c>
      <c r="J46" s="33"/>
      <c r="K46" s="43"/>
      <c r="L46" s="50"/>
    </row>
    <row r="47" spans="2:12" x14ac:dyDescent="0.25">
      <c r="B47" s="28"/>
      <c r="C47" s="28"/>
      <c r="D47" s="35" t="str">
        <f>IF($C47="","",VLOOKUP($C47,Accounts!$B:$F,2,FALSE))</f>
        <v/>
      </c>
      <c r="E47" s="36" t="str">
        <f>IF($C47="","",VLOOKUP($C47,Accounts!$B:$F,5,FALSE))</f>
        <v/>
      </c>
      <c r="F47" s="36"/>
      <c r="G47" s="37" t="str">
        <f>IF($C47="","",VLOOKUP($C47,Accounts!$B:$F,3,FALSE))</f>
        <v/>
      </c>
      <c r="H47" s="38" t="str">
        <f>IF($C47="","",VLOOKUP($C47,Accounts!B$4:G$31,6,FALSE))</f>
        <v/>
      </c>
      <c r="I47" s="39" t="str">
        <f>IF($C47="","",VLOOKUP($C47,Accounts!$B:$F,4,FALSE))</f>
        <v/>
      </c>
      <c r="J47" s="33"/>
      <c r="K47" s="43"/>
      <c r="L47" s="50"/>
    </row>
    <row r="48" spans="2:12" x14ac:dyDescent="0.25">
      <c r="B48" s="28"/>
      <c r="C48" s="28"/>
      <c r="D48" s="35" t="str">
        <f>IF($C48="","",VLOOKUP($C48,Accounts!$B:$F,2,FALSE))</f>
        <v/>
      </c>
      <c r="E48" s="36" t="str">
        <f>IF($C48="","",VLOOKUP($C48,Accounts!$B:$F,5,FALSE))</f>
        <v/>
      </c>
      <c r="F48" s="36"/>
      <c r="G48" s="37" t="str">
        <f>IF($C48="","",VLOOKUP($C48,Accounts!$B:$F,3,FALSE))</f>
        <v/>
      </c>
      <c r="H48" s="38" t="str">
        <f>IF($C48="","",VLOOKUP($C48,Accounts!B$4:G$31,6,FALSE))</f>
        <v/>
      </c>
      <c r="I48" s="39" t="str">
        <f>IF($C48="","",VLOOKUP($C48,Accounts!$B:$F,4,FALSE))</f>
        <v/>
      </c>
      <c r="J48" s="33"/>
      <c r="K48" s="43"/>
    </row>
    <row r="49" spans="2:12" x14ac:dyDescent="0.25">
      <c r="B49" s="28"/>
      <c r="C49" s="28"/>
      <c r="D49" s="35" t="str">
        <f>IF($C49="","",VLOOKUP($C49,Accounts!$B:$F,2,FALSE))</f>
        <v/>
      </c>
      <c r="E49" s="36" t="str">
        <f>IF($C49="","",VLOOKUP($C49,Accounts!$B:$F,5,FALSE))</f>
        <v/>
      </c>
      <c r="F49" s="36"/>
      <c r="G49" s="37" t="str">
        <f>IF($C49="","",VLOOKUP($C49,Accounts!$B:$F,3,FALSE))</f>
        <v/>
      </c>
      <c r="H49" s="38" t="str">
        <f>IF($C49="","",VLOOKUP($C49,Accounts!B$4:G$31,6,FALSE))</f>
        <v/>
      </c>
      <c r="I49" s="39" t="str">
        <f>IF($C49="","",VLOOKUP($C49,Accounts!$B:$F,4,FALSE))</f>
        <v/>
      </c>
      <c r="J49" s="33"/>
      <c r="K49" s="43"/>
    </row>
    <row r="50" spans="2:12" x14ac:dyDescent="0.25">
      <c r="B50" s="28"/>
      <c r="C50" s="28"/>
      <c r="D50" s="35" t="str">
        <f>IF($C50="","",VLOOKUP($C50,Accounts!$B:$F,2,FALSE))</f>
        <v/>
      </c>
      <c r="E50" s="36" t="str">
        <f>IF($C50="","",VLOOKUP($C50,Accounts!$B:$F,5,FALSE))</f>
        <v/>
      </c>
      <c r="F50" s="36"/>
      <c r="G50" s="37" t="str">
        <f>IF($C50="","",VLOOKUP($C50,Accounts!$B:$F,3,FALSE))</f>
        <v/>
      </c>
      <c r="H50" s="38" t="str">
        <f>IF($C50="","",VLOOKUP($C50,Accounts!B$4:G$31,6,FALSE))</f>
        <v/>
      </c>
      <c r="I50" s="39" t="str">
        <f>IF($C50="","",VLOOKUP($C50,Accounts!$B:$F,4,FALSE))</f>
        <v/>
      </c>
      <c r="J50" s="33"/>
      <c r="K50" s="43"/>
      <c r="L50" s="50"/>
    </row>
    <row r="51" spans="2:12" x14ac:dyDescent="0.25">
      <c r="B51" s="28"/>
      <c r="C51" s="28"/>
      <c r="D51" s="35" t="str">
        <f>IF($C51="","",VLOOKUP($C51,Accounts!$B:$F,2,FALSE))</f>
        <v/>
      </c>
      <c r="E51" s="36" t="str">
        <f>IF($C51="","",VLOOKUP($C51,Accounts!$B:$F,5,FALSE))</f>
        <v/>
      </c>
      <c r="F51" s="36"/>
      <c r="G51" s="37" t="str">
        <f>IF($C51="","",VLOOKUP($C51,Accounts!$B:$F,3,FALSE))</f>
        <v/>
      </c>
      <c r="H51" s="38" t="str">
        <f>IF($C51="","",VLOOKUP($C51,Accounts!B$4:G$31,6,FALSE))</f>
        <v/>
      </c>
      <c r="I51" s="39" t="str">
        <f>IF($C51="","",VLOOKUP($C51,Accounts!$B:$F,4,FALSE))</f>
        <v/>
      </c>
      <c r="J51" s="33"/>
      <c r="K51" s="43"/>
    </row>
    <row r="52" spans="2:12" x14ac:dyDescent="0.25">
      <c r="B52" s="28"/>
      <c r="C52" s="28"/>
      <c r="D52" s="35" t="str">
        <f>IF($C52="","",VLOOKUP($C52,Accounts!$B:$F,2,FALSE))</f>
        <v/>
      </c>
      <c r="E52" s="36" t="str">
        <f>IF($C52="","",VLOOKUP($C52,Accounts!$B:$F,5,FALSE))</f>
        <v/>
      </c>
      <c r="F52" s="36"/>
      <c r="G52" s="37" t="str">
        <f>IF($C52="","",VLOOKUP($C52,Accounts!$B:$F,3,FALSE))</f>
        <v/>
      </c>
      <c r="H52" s="38" t="str">
        <f>IF($C52="","",VLOOKUP($C52,Accounts!B$4:G$31,6,FALSE))</f>
        <v/>
      </c>
      <c r="I52" s="39" t="str">
        <f>IF($C52="","",VLOOKUP($C52,Accounts!$B:$F,4,FALSE))</f>
        <v/>
      </c>
      <c r="J52" s="34"/>
      <c r="K52" s="44"/>
    </row>
    <row r="53" spans="2:12" x14ac:dyDescent="0.25">
      <c r="B53" s="28"/>
      <c r="C53" s="28"/>
      <c r="D53" s="35" t="str">
        <f>IF($C53="","",VLOOKUP($C53,Accounts!$B:$F,2,FALSE))</f>
        <v/>
      </c>
      <c r="E53" s="36" t="str">
        <f>IF($C53="","",VLOOKUP($C53,Accounts!$B:$F,5,FALSE))</f>
        <v/>
      </c>
      <c r="F53" s="36"/>
      <c r="G53" s="37" t="str">
        <f>IF($C53="","",VLOOKUP($C53,Accounts!$B:$F,3,FALSE))</f>
        <v/>
      </c>
      <c r="H53" s="38" t="str">
        <f>IF($C53="","",VLOOKUP($C53,Accounts!B$4:G$31,6,FALSE))</f>
        <v/>
      </c>
      <c r="I53" s="39" t="str">
        <f>IF($C53="","",VLOOKUP($C53,Accounts!$B:$F,4,FALSE))</f>
        <v/>
      </c>
      <c r="J53" s="34"/>
      <c r="K53" s="44"/>
    </row>
    <row r="54" spans="2:12" x14ac:dyDescent="0.25">
      <c r="B54" s="28"/>
      <c r="C54" s="28"/>
      <c r="D54" s="35" t="str">
        <f>IF($C54="","",VLOOKUP($C54,Accounts!$B:$F,2,FALSE))</f>
        <v/>
      </c>
      <c r="E54" s="36" t="str">
        <f>IF($C54="","",VLOOKUP($C54,Accounts!$B:$F,5,FALSE))</f>
        <v/>
      </c>
      <c r="F54" s="36"/>
      <c r="G54" s="37" t="str">
        <f>IF($C54="","",VLOOKUP($C54,Accounts!$B:$F,3,FALSE))</f>
        <v/>
      </c>
      <c r="H54" s="38" t="str">
        <f>IF($C54="","",VLOOKUP($C54,Accounts!B$4:G$31,6,FALSE))</f>
        <v/>
      </c>
      <c r="I54" s="39" t="str">
        <f>IF($C54="","",VLOOKUP($C54,Accounts!$B:$F,4,FALSE))</f>
        <v/>
      </c>
      <c r="J54" s="34"/>
      <c r="K54" s="44"/>
      <c r="L54" s="50"/>
    </row>
    <row r="55" spans="2:12" x14ac:dyDescent="0.25">
      <c r="B55" s="28"/>
      <c r="C55" s="28"/>
      <c r="D55" s="35" t="str">
        <f>IF($C55="","",VLOOKUP($C55,Accounts!$B:$F,2,FALSE))</f>
        <v/>
      </c>
      <c r="E55" s="36" t="str">
        <f>IF($C55="","",VLOOKUP($C55,Accounts!$B:$F,5,FALSE))</f>
        <v/>
      </c>
      <c r="F55" s="36"/>
      <c r="G55" s="37" t="str">
        <f>IF($C55="","",VLOOKUP($C55,Accounts!$B:$F,3,FALSE))</f>
        <v/>
      </c>
      <c r="H55" s="38" t="str">
        <f>IF($C55="","",VLOOKUP($C55,Accounts!B$4:G$31,6,FALSE))</f>
        <v/>
      </c>
      <c r="I55" s="39" t="str">
        <f>IF($C55="","",VLOOKUP($C55,Accounts!$B:$F,4,FALSE))</f>
        <v/>
      </c>
      <c r="J55" s="33"/>
      <c r="K55" s="43"/>
    </row>
    <row r="56" spans="2:12" x14ac:dyDescent="0.25">
      <c r="B56" s="28"/>
      <c r="C56" s="28"/>
      <c r="D56" s="35" t="str">
        <f>IF($C56="","",VLOOKUP($C56,Accounts!$B:$F,2,FALSE))</f>
        <v/>
      </c>
      <c r="E56" s="36" t="str">
        <f>IF($C56="","",VLOOKUP($C56,Accounts!$B:$F,5,FALSE))</f>
        <v/>
      </c>
      <c r="F56" s="36"/>
      <c r="G56" s="37" t="str">
        <f>IF($C56="","",VLOOKUP($C56,Accounts!$B:$F,3,FALSE))</f>
        <v/>
      </c>
      <c r="H56" s="38" t="str">
        <f>IF($C56="","",VLOOKUP($C56,Accounts!B$4:G$31,6,FALSE))</f>
        <v/>
      </c>
      <c r="I56" s="39" t="str">
        <f>IF($C56="","",VLOOKUP($C56,Accounts!$B:$F,4,FALSE))</f>
        <v/>
      </c>
      <c r="J56" s="33"/>
      <c r="K56" s="43"/>
    </row>
    <row r="57" spans="2:12" x14ac:dyDescent="0.25">
      <c r="B57" s="28"/>
      <c r="C57" s="28"/>
      <c r="D57" s="35" t="str">
        <f>IF($C57="","",VLOOKUP($C57,Accounts!$B:$F,2,FALSE))</f>
        <v/>
      </c>
      <c r="E57" s="36" t="str">
        <f>IF($C57="","",VLOOKUP($C57,Accounts!$B:$F,5,FALSE))</f>
        <v/>
      </c>
      <c r="F57" s="36"/>
      <c r="G57" s="37" t="str">
        <f>IF($C57="","",VLOOKUP($C57,Accounts!$B:$F,3,FALSE))</f>
        <v/>
      </c>
      <c r="H57" s="38" t="str">
        <f>IF($C57="","",VLOOKUP($C57,Accounts!B$4:G$31,6,FALSE))</f>
        <v/>
      </c>
      <c r="I57" s="39" t="str">
        <f>IF($C57="","",VLOOKUP($C57,Accounts!$B:$F,4,FALSE))</f>
        <v/>
      </c>
      <c r="J57" s="33"/>
      <c r="K57" s="43"/>
      <c r="L57" s="50"/>
    </row>
    <row r="58" spans="2:12" x14ac:dyDescent="0.25">
      <c r="B58" s="28"/>
      <c r="C58" s="28"/>
      <c r="D58" s="35" t="str">
        <f>IF($C58="","",VLOOKUP($C58,Accounts!$B:$F,2,FALSE))</f>
        <v/>
      </c>
      <c r="E58" s="36" t="str">
        <f>IF($C58="","",VLOOKUP($C58,Accounts!$B:$F,5,FALSE))</f>
        <v/>
      </c>
      <c r="F58" s="36"/>
      <c r="G58" s="37" t="str">
        <f>IF($C58="","",VLOOKUP($C58,Accounts!$B:$F,3,FALSE))</f>
        <v/>
      </c>
      <c r="H58" s="38" t="str">
        <f>IF($C58="","",VLOOKUP($C58,Accounts!B$4:G$31,6,FALSE))</f>
        <v/>
      </c>
      <c r="I58" s="39" t="str">
        <f>IF($C58="","",VLOOKUP($C58,Accounts!$B:$F,4,FALSE))</f>
        <v/>
      </c>
      <c r="J58" s="33"/>
      <c r="K58" s="43"/>
    </row>
    <row r="59" spans="2:12" x14ac:dyDescent="0.25">
      <c r="B59" s="28"/>
      <c r="C59" s="28"/>
      <c r="D59" s="35" t="str">
        <f>IF($C59="","",VLOOKUP($C59,Accounts!$B:$F,2,FALSE))</f>
        <v/>
      </c>
      <c r="E59" s="36" t="str">
        <f>IF($C59="","",VLOOKUP($C59,Accounts!$B:$F,5,FALSE))</f>
        <v/>
      </c>
      <c r="F59" s="36"/>
      <c r="G59" s="37" t="str">
        <f>IF($C59="","",VLOOKUP($C59,Accounts!$B:$F,3,FALSE))</f>
        <v/>
      </c>
      <c r="H59" s="38" t="str">
        <f>IF($C59="","",VLOOKUP($C59,Accounts!B$4:G$31,6,FALSE))</f>
        <v/>
      </c>
      <c r="I59" s="39" t="str">
        <f>IF($C59="","",VLOOKUP($C59,Accounts!$B:$F,4,FALSE))</f>
        <v/>
      </c>
      <c r="J59" s="33"/>
      <c r="K59" s="43"/>
    </row>
    <row r="60" spans="2:12" x14ac:dyDescent="0.25">
      <c r="B60" s="28"/>
      <c r="C60" s="28"/>
      <c r="D60" s="35" t="str">
        <f>IF($C60="","",VLOOKUP($C60,Accounts!$B:$F,2,FALSE))</f>
        <v/>
      </c>
      <c r="E60" s="36" t="str">
        <f>IF($C60="","",VLOOKUP($C60,Accounts!$B:$F,5,FALSE))</f>
        <v/>
      </c>
      <c r="F60" s="36"/>
      <c r="G60" s="37" t="str">
        <f>IF($C60="","",VLOOKUP($C60,Accounts!$B:$F,3,FALSE))</f>
        <v/>
      </c>
      <c r="H60" s="38" t="str">
        <f>IF($C60="","",VLOOKUP($C60,Accounts!B$4:G$31,6,FALSE))</f>
        <v/>
      </c>
      <c r="I60" s="39" t="str">
        <f>IF($C60="","",VLOOKUP($C60,Accounts!$B:$F,4,FALSE))</f>
        <v/>
      </c>
      <c r="J60" s="33"/>
      <c r="K60" s="43"/>
      <c r="L60" s="50"/>
    </row>
    <row r="61" spans="2:12" x14ac:dyDescent="0.25">
      <c r="B61" s="28"/>
      <c r="C61" s="28"/>
      <c r="D61" s="35" t="str">
        <f>IF($C61="","",VLOOKUP($C61,Accounts!$B:$F,2,FALSE))</f>
        <v/>
      </c>
      <c r="E61" s="36" t="str">
        <f>IF($C61="","",VLOOKUP($C61,Accounts!$B:$F,5,FALSE))</f>
        <v/>
      </c>
      <c r="F61" s="36"/>
      <c r="G61" s="37" t="str">
        <f>IF($C61="","",VLOOKUP($C61,Accounts!$B:$F,3,FALSE))</f>
        <v/>
      </c>
      <c r="H61" s="38" t="str">
        <f>IF($C61="","",VLOOKUP($C61,Accounts!B$4:G$31,6,FALSE))</f>
        <v/>
      </c>
      <c r="I61" s="39" t="str">
        <f>IF($C61="","",VLOOKUP($C61,Accounts!$B:$F,4,FALSE))</f>
        <v/>
      </c>
      <c r="J61" s="33"/>
      <c r="K61" s="43"/>
    </row>
    <row r="62" spans="2:12" x14ac:dyDescent="0.25">
      <c r="B62" s="28"/>
      <c r="C62" s="28"/>
      <c r="D62" s="35" t="str">
        <f>IF($C62="","",VLOOKUP($C62,Accounts!$B:$F,2,FALSE))</f>
        <v/>
      </c>
      <c r="E62" s="36" t="str">
        <f>IF($C62="","",VLOOKUP($C62,Accounts!$B:$F,5,FALSE))</f>
        <v/>
      </c>
      <c r="F62" s="36"/>
      <c r="G62" s="37" t="str">
        <f>IF($C62="","",VLOOKUP($C62,Accounts!$B:$F,3,FALSE))</f>
        <v/>
      </c>
      <c r="H62" s="38" t="str">
        <f>IF($C62="","",VLOOKUP($C62,Accounts!B$4:G$31,6,FALSE))</f>
        <v/>
      </c>
      <c r="I62" s="39" t="str">
        <f>IF($C62="","",VLOOKUP($C62,Accounts!$B:$F,4,FALSE))</f>
        <v/>
      </c>
      <c r="J62" s="33"/>
      <c r="K62" s="43"/>
    </row>
    <row r="63" spans="2:12" x14ac:dyDescent="0.25">
      <c r="B63" s="28"/>
      <c r="C63" s="28"/>
      <c r="D63" s="35" t="str">
        <f>IF($C63="","",VLOOKUP($C63,Accounts!$B:$F,2,FALSE))</f>
        <v/>
      </c>
      <c r="E63" s="36" t="str">
        <f>IF($C63="","",VLOOKUP($C63,Accounts!$B:$F,5,FALSE))</f>
        <v/>
      </c>
      <c r="F63" s="36"/>
      <c r="G63" s="37" t="str">
        <f>IF($C63="","",VLOOKUP($C63,Accounts!$B:$F,3,FALSE))</f>
        <v/>
      </c>
      <c r="H63" s="38" t="str">
        <f>IF($C63="","",VLOOKUP($C63,Accounts!B$4:G$31,6,FALSE))</f>
        <v/>
      </c>
      <c r="I63" s="39" t="str">
        <f>IF($C63="","",VLOOKUP($C63,Accounts!$B:$F,4,FALSE))</f>
        <v/>
      </c>
      <c r="J63" s="33"/>
      <c r="K63" s="43"/>
    </row>
    <row r="64" spans="2:12" x14ac:dyDescent="0.25">
      <c r="B64" s="28"/>
      <c r="C64" s="28"/>
      <c r="D64" s="35" t="str">
        <f>IF($C64="","",VLOOKUP($C64,Accounts!$B:$F,2,FALSE))</f>
        <v/>
      </c>
      <c r="E64" s="36" t="str">
        <f>IF($C64="","",VLOOKUP($C64,Accounts!$B:$F,5,FALSE))</f>
        <v/>
      </c>
      <c r="F64" s="36"/>
      <c r="G64" s="37" t="str">
        <f>IF($C64="","",VLOOKUP($C64,Accounts!$B:$F,3,FALSE))</f>
        <v/>
      </c>
      <c r="H64" s="38" t="str">
        <f>IF($C64="","",VLOOKUP($C64,Accounts!B$4:G$31,6,FALSE))</f>
        <v/>
      </c>
      <c r="I64" s="39" t="str">
        <f>IF($C64="","",VLOOKUP($C64,Accounts!$B:$F,4,FALSE))</f>
        <v/>
      </c>
      <c r="J64" s="33"/>
      <c r="K64" s="43"/>
      <c r="L64" s="50"/>
    </row>
    <row r="65" spans="2:14" x14ac:dyDescent="0.25">
      <c r="B65" s="28"/>
      <c r="C65" s="28"/>
      <c r="D65" s="35" t="str">
        <f>IF($C65="","",VLOOKUP($C65,Accounts!$B:$F,2,FALSE))</f>
        <v/>
      </c>
      <c r="E65" s="36" t="str">
        <f>IF($C65="","",VLOOKUP($C65,Accounts!$B:$F,5,FALSE))</f>
        <v/>
      </c>
      <c r="F65" s="36"/>
      <c r="G65" s="37" t="str">
        <f>IF($C65="","",VLOOKUP($C65,Accounts!$B:$F,3,FALSE))</f>
        <v/>
      </c>
      <c r="H65" s="38" t="str">
        <f>IF($C65="","",VLOOKUP($C65,Accounts!B$4:G$31,6,FALSE))</f>
        <v/>
      </c>
      <c r="I65" s="39" t="str">
        <f>IF($C65="","",VLOOKUP($C65,Accounts!$B:$F,4,FALSE))</f>
        <v/>
      </c>
      <c r="J65" s="33"/>
      <c r="K65" s="43"/>
      <c r="L65" s="50"/>
    </row>
    <row r="66" spans="2:14" x14ac:dyDescent="0.25">
      <c r="B66" s="28"/>
      <c r="C66" s="28"/>
      <c r="D66" s="35" t="str">
        <f>IF($C66="","",VLOOKUP($C66,Accounts!$B:$F,2,FALSE))</f>
        <v/>
      </c>
      <c r="E66" s="36" t="str">
        <f>IF($C66="","",VLOOKUP($C66,Accounts!$B:$F,5,FALSE))</f>
        <v/>
      </c>
      <c r="F66" s="36"/>
      <c r="G66" s="37" t="str">
        <f>IF($C66="","",VLOOKUP($C66,Accounts!$B:$F,3,FALSE))</f>
        <v/>
      </c>
      <c r="H66" s="38" t="str">
        <f>IF($C66="","",VLOOKUP($C66,Accounts!B$4:G$31,6,FALSE))</f>
        <v/>
      </c>
      <c r="I66" s="39" t="str">
        <f>IF($C66="","",VLOOKUP($C66,Accounts!$B:$F,4,FALSE))</f>
        <v/>
      </c>
      <c r="J66" s="33"/>
      <c r="K66" s="44"/>
    </row>
    <row r="67" spans="2:14" x14ac:dyDescent="0.25">
      <c r="B67" s="28"/>
      <c r="C67" s="28"/>
      <c r="D67" s="35" t="str">
        <f>IF($C67="","",VLOOKUP($C67,Accounts!$B:$F,2,FALSE))</f>
        <v/>
      </c>
      <c r="E67" s="36" t="str">
        <f>IF($C67="","",VLOOKUP($C67,Accounts!$B:$F,5,FALSE))</f>
        <v/>
      </c>
      <c r="F67" s="36"/>
      <c r="G67" s="37" t="str">
        <f>IF($C67="","",VLOOKUP($C67,Accounts!$B:$F,3,FALSE))</f>
        <v/>
      </c>
      <c r="H67" s="38" t="str">
        <f>IF($C67="","",VLOOKUP($C67,Accounts!B$4:G$31,6,FALSE))</f>
        <v/>
      </c>
      <c r="I67" s="39" t="str">
        <f>IF($C67="","",VLOOKUP($C67,Accounts!$B:$F,4,FALSE))</f>
        <v/>
      </c>
      <c r="J67" s="33"/>
      <c r="K67" s="44"/>
    </row>
    <row r="68" spans="2:14" s="11" customFormat="1" ht="15.75" thickBot="1" x14ac:dyDescent="0.3">
      <c r="B68" s="63"/>
      <c r="C68" s="63"/>
      <c r="D68" s="63"/>
      <c r="E68" s="64"/>
      <c r="F68" s="64"/>
      <c r="G68" s="65"/>
      <c r="H68" s="63"/>
      <c r="I68" s="64"/>
      <c r="J68" s="66"/>
      <c r="K68" s="67">
        <f>SUM(K6:K67)</f>
        <v>0</v>
      </c>
    </row>
    <row r="69" spans="2:14" x14ac:dyDescent="0.25">
      <c r="G69" s="6"/>
      <c r="I69" s="7"/>
    </row>
    <row r="70" spans="2:14" x14ac:dyDescent="0.25">
      <c r="C70" s="27"/>
      <c r="D70" s="27"/>
      <c r="E70" s="48"/>
      <c r="F70" s="48"/>
      <c r="G70" s="27"/>
      <c r="H70" s="27"/>
      <c r="I70" s="27"/>
      <c r="J70" s="27"/>
      <c r="K70" s="46"/>
      <c r="L70" s="10"/>
      <c r="M70" s="10"/>
      <c r="N70" s="12"/>
    </row>
    <row r="71" spans="2:14" x14ac:dyDescent="0.25">
      <c r="C71" s="29"/>
      <c r="D71" s="8"/>
      <c r="E71" s="49"/>
      <c r="F71" s="49"/>
      <c r="G71" s="8"/>
      <c r="H71" s="8"/>
      <c r="I71" s="8"/>
      <c r="J71" s="32"/>
      <c r="K71" s="47"/>
      <c r="L71" s="8"/>
      <c r="M71" s="8"/>
      <c r="N71" s="9"/>
    </row>
    <row r="72" spans="2:14" x14ac:dyDescent="0.25">
      <c r="G72" s="6"/>
      <c r="I72" s="7"/>
    </row>
    <row r="73" spans="2:14" x14ac:dyDescent="0.25">
      <c r="G73" s="6"/>
      <c r="I73" s="7"/>
    </row>
    <row r="74" spans="2:14" x14ac:dyDescent="0.25">
      <c r="G74" s="6"/>
      <c r="I74" s="7"/>
    </row>
    <row r="75" spans="2:14" x14ac:dyDescent="0.25">
      <c r="G75" s="6"/>
      <c r="I75" s="7"/>
    </row>
    <row r="76" spans="2:14" x14ac:dyDescent="0.25">
      <c r="G76" s="6"/>
      <c r="I76" s="7"/>
    </row>
    <row r="77" spans="2:14" x14ac:dyDescent="0.25">
      <c r="G77" s="6"/>
      <c r="I77" s="7"/>
    </row>
    <row r="78" spans="2:14" x14ac:dyDescent="0.25">
      <c r="G78" s="6"/>
      <c r="I78" s="7"/>
    </row>
    <row r="79" spans="2:14" x14ac:dyDescent="0.25">
      <c r="G79" s="6"/>
      <c r="I79" s="7"/>
    </row>
    <row r="80" spans="2:14" x14ac:dyDescent="0.25">
      <c r="G80" s="6"/>
      <c r="I80" s="7"/>
    </row>
    <row r="81" spans="7:9" x14ac:dyDescent="0.25">
      <c r="G81" s="6"/>
      <c r="I81" s="7"/>
    </row>
    <row r="82" spans="7:9" x14ac:dyDescent="0.25">
      <c r="G82" s="6"/>
      <c r="I82" s="7"/>
    </row>
    <row r="83" spans="7:9" x14ac:dyDescent="0.25">
      <c r="G83" s="6"/>
      <c r="I83" s="7"/>
    </row>
    <row r="84" spans="7:9" x14ac:dyDescent="0.25">
      <c r="G84" s="6"/>
      <c r="I84" s="7"/>
    </row>
    <row r="85" spans="7:9" x14ac:dyDescent="0.25">
      <c r="G85" s="6"/>
      <c r="I85" s="7"/>
    </row>
    <row r="86" spans="7:9" x14ac:dyDescent="0.25">
      <c r="G86" s="6"/>
      <c r="I86" s="7"/>
    </row>
    <row r="87" spans="7:9" x14ac:dyDescent="0.25">
      <c r="G87" s="6"/>
      <c r="I87" s="7"/>
    </row>
    <row r="88" spans="7:9" x14ac:dyDescent="0.25">
      <c r="G88" s="6"/>
      <c r="I88" s="7"/>
    </row>
    <row r="89" spans="7:9" x14ac:dyDescent="0.25">
      <c r="G89" s="6"/>
      <c r="I89" s="7"/>
    </row>
    <row r="90" spans="7:9" x14ac:dyDescent="0.25">
      <c r="G90" s="6"/>
      <c r="I90" s="7"/>
    </row>
    <row r="91" spans="7:9" x14ac:dyDescent="0.25">
      <c r="G91" s="6"/>
      <c r="I91" s="7"/>
    </row>
    <row r="92" spans="7:9" x14ac:dyDescent="0.25">
      <c r="G92" s="6"/>
      <c r="I92" s="7"/>
    </row>
    <row r="93" spans="7:9" x14ac:dyDescent="0.25">
      <c r="G93" s="6"/>
      <c r="I93" s="7"/>
    </row>
    <row r="94" spans="7:9" x14ac:dyDescent="0.25">
      <c r="G94" s="6"/>
      <c r="I94" s="7"/>
    </row>
    <row r="95" spans="7:9" x14ac:dyDescent="0.25">
      <c r="G95" s="6"/>
      <c r="I95" s="7"/>
    </row>
    <row r="96" spans="7:9" x14ac:dyDescent="0.25">
      <c r="G96" s="6"/>
      <c r="I96" s="7"/>
    </row>
    <row r="97" spans="7:9" x14ac:dyDescent="0.25">
      <c r="G97" s="6"/>
      <c r="I97" s="7"/>
    </row>
    <row r="98" spans="7:9" x14ac:dyDescent="0.25">
      <c r="G98" s="6"/>
      <c r="I98" s="7"/>
    </row>
    <row r="99" spans="7:9" x14ac:dyDescent="0.25">
      <c r="G99" s="6"/>
      <c r="I99" s="7"/>
    </row>
    <row r="100" spans="7:9" x14ac:dyDescent="0.25">
      <c r="G100" s="6"/>
      <c r="I100" s="7"/>
    </row>
    <row r="101" spans="7:9" x14ac:dyDescent="0.25">
      <c r="G101" s="6"/>
      <c r="I101" s="7"/>
    </row>
    <row r="102" spans="7:9" x14ac:dyDescent="0.25">
      <c r="G102" s="6"/>
      <c r="I102" s="7"/>
    </row>
    <row r="103" spans="7:9" x14ac:dyDescent="0.25">
      <c r="G103" s="6"/>
      <c r="I103" s="7"/>
    </row>
    <row r="104" spans="7:9" x14ac:dyDescent="0.25">
      <c r="G104" s="6"/>
      <c r="I104" s="7"/>
    </row>
    <row r="105" spans="7:9" x14ac:dyDescent="0.25">
      <c r="G105" s="6"/>
      <c r="I105" s="7"/>
    </row>
    <row r="106" spans="7:9" x14ac:dyDescent="0.25">
      <c r="G106" s="6"/>
      <c r="I106" s="7"/>
    </row>
    <row r="107" spans="7:9" x14ac:dyDescent="0.25">
      <c r="G107" s="6"/>
      <c r="I107" s="7"/>
    </row>
    <row r="108" spans="7:9" x14ac:dyDescent="0.25">
      <c r="G108" s="6"/>
      <c r="I108" s="7"/>
    </row>
    <row r="109" spans="7:9" x14ac:dyDescent="0.25">
      <c r="G109" s="6"/>
      <c r="I109" s="7"/>
    </row>
    <row r="110" spans="7:9" x14ac:dyDescent="0.25">
      <c r="G110" s="6"/>
      <c r="I110" s="7"/>
    </row>
    <row r="111" spans="7:9" x14ac:dyDescent="0.25">
      <c r="G111" s="6"/>
      <c r="I111" s="7"/>
    </row>
    <row r="112" spans="7:9" x14ac:dyDescent="0.25">
      <c r="G112" s="6"/>
      <c r="I112" s="7"/>
    </row>
    <row r="113" spans="7:9" x14ac:dyDescent="0.25">
      <c r="G113" s="6"/>
      <c r="I113" s="7"/>
    </row>
    <row r="114" spans="7:9" x14ac:dyDescent="0.25">
      <c r="G114" s="6"/>
      <c r="I114" s="7"/>
    </row>
    <row r="115" spans="7:9" x14ac:dyDescent="0.25">
      <c r="G115" s="6"/>
      <c r="I115" s="7"/>
    </row>
    <row r="116" spans="7:9" x14ac:dyDescent="0.25">
      <c r="G116" s="6"/>
      <c r="I116" s="7"/>
    </row>
    <row r="117" spans="7:9" x14ac:dyDescent="0.25">
      <c r="G117" s="6"/>
      <c r="I117" s="7"/>
    </row>
    <row r="118" spans="7:9" x14ac:dyDescent="0.25">
      <c r="G118" s="6"/>
      <c r="I118" s="7"/>
    </row>
    <row r="119" spans="7:9" x14ac:dyDescent="0.25">
      <c r="G119" s="6"/>
      <c r="I119" s="7"/>
    </row>
    <row r="120" spans="7:9" x14ac:dyDescent="0.25">
      <c r="G120" s="6"/>
      <c r="I120" s="7"/>
    </row>
    <row r="121" spans="7:9" x14ac:dyDescent="0.25">
      <c r="G121" s="6"/>
      <c r="I121" s="7"/>
    </row>
    <row r="122" spans="7:9" x14ac:dyDescent="0.25">
      <c r="G122" s="6"/>
      <c r="I122" s="7"/>
    </row>
    <row r="123" spans="7:9" x14ac:dyDescent="0.25">
      <c r="G123" s="6"/>
      <c r="I123" s="7"/>
    </row>
    <row r="124" spans="7:9" x14ac:dyDescent="0.25">
      <c r="G124" s="6"/>
      <c r="I124" s="7"/>
    </row>
    <row r="125" spans="7:9" x14ac:dyDescent="0.25">
      <c r="G125" s="6"/>
      <c r="I125" s="7"/>
    </row>
    <row r="126" spans="7:9" x14ac:dyDescent="0.25">
      <c r="G126" s="6"/>
      <c r="I126" s="7"/>
    </row>
    <row r="127" spans="7:9" x14ac:dyDescent="0.25">
      <c r="G127" s="6"/>
      <c r="I127" s="7"/>
    </row>
    <row r="128" spans="7:9" x14ac:dyDescent="0.25">
      <c r="G128" s="6"/>
      <c r="I128" s="7"/>
    </row>
    <row r="129" spans="7:9" x14ac:dyDescent="0.25">
      <c r="G129" s="6"/>
      <c r="I129" s="7"/>
    </row>
    <row r="130" spans="7:9" x14ac:dyDescent="0.25">
      <c r="G130" s="6"/>
      <c r="I130" s="7"/>
    </row>
    <row r="131" spans="7:9" x14ac:dyDescent="0.25">
      <c r="G131" s="6"/>
      <c r="I131" s="7"/>
    </row>
    <row r="132" spans="7:9" x14ac:dyDescent="0.25">
      <c r="G132" s="6"/>
      <c r="I132" s="7"/>
    </row>
    <row r="133" spans="7:9" x14ac:dyDescent="0.25">
      <c r="G133" s="6"/>
      <c r="I133" s="7"/>
    </row>
    <row r="134" spans="7:9" x14ac:dyDescent="0.25">
      <c r="G134" s="6"/>
      <c r="I134" s="7"/>
    </row>
    <row r="135" spans="7:9" x14ac:dyDescent="0.25">
      <c r="G135" s="6"/>
      <c r="I135" s="7"/>
    </row>
    <row r="136" spans="7:9" x14ac:dyDescent="0.25">
      <c r="G136" s="6"/>
      <c r="I136" s="7"/>
    </row>
    <row r="137" spans="7:9" x14ac:dyDescent="0.25">
      <c r="G137" s="6"/>
      <c r="I137" s="7"/>
    </row>
    <row r="138" spans="7:9" x14ac:dyDescent="0.25">
      <c r="G138" s="6"/>
      <c r="I138" s="7"/>
    </row>
    <row r="139" spans="7:9" x14ac:dyDescent="0.25">
      <c r="G139" s="6"/>
      <c r="I139" s="7"/>
    </row>
    <row r="140" spans="7:9" x14ac:dyDescent="0.25">
      <c r="G140" s="6"/>
      <c r="I140" s="7"/>
    </row>
    <row r="141" spans="7:9" x14ac:dyDescent="0.25">
      <c r="G141" s="6"/>
      <c r="I141" s="7"/>
    </row>
    <row r="142" spans="7:9" x14ac:dyDescent="0.25">
      <c r="G142" s="6"/>
      <c r="I142" s="7"/>
    </row>
    <row r="143" spans="7:9" x14ac:dyDescent="0.25">
      <c r="G143" s="6"/>
      <c r="I143" s="7"/>
    </row>
    <row r="144" spans="7:9" x14ac:dyDescent="0.25">
      <c r="G144" s="6"/>
      <c r="I144" s="7"/>
    </row>
    <row r="145" spans="7:9" x14ac:dyDescent="0.25">
      <c r="G145" s="6"/>
      <c r="I145" s="7"/>
    </row>
    <row r="146" spans="7:9" x14ac:dyDescent="0.25">
      <c r="G146" s="6"/>
      <c r="I146" s="7"/>
    </row>
    <row r="147" spans="7:9" x14ac:dyDescent="0.25">
      <c r="G147" s="6"/>
      <c r="I147" s="7"/>
    </row>
    <row r="148" spans="7:9" x14ac:dyDescent="0.25">
      <c r="G148" s="6"/>
      <c r="I148" s="7"/>
    </row>
    <row r="149" spans="7:9" x14ac:dyDescent="0.25">
      <c r="G149" s="6"/>
      <c r="I149" s="7"/>
    </row>
    <row r="150" spans="7:9" x14ac:dyDescent="0.25">
      <c r="G150" s="6"/>
      <c r="I150" s="7"/>
    </row>
    <row r="151" spans="7:9" x14ac:dyDescent="0.25">
      <c r="G151" s="6"/>
      <c r="I151" s="7"/>
    </row>
    <row r="152" spans="7:9" x14ac:dyDescent="0.25">
      <c r="G152" s="6"/>
      <c r="I152" s="7"/>
    </row>
    <row r="153" spans="7:9" x14ac:dyDescent="0.25">
      <c r="G153" s="6"/>
      <c r="I153" s="7"/>
    </row>
    <row r="154" spans="7:9" x14ac:dyDescent="0.25">
      <c r="G154" s="6"/>
      <c r="I154" s="7"/>
    </row>
    <row r="155" spans="7:9" x14ac:dyDescent="0.25">
      <c r="G155" s="6"/>
      <c r="I155" s="7"/>
    </row>
    <row r="156" spans="7:9" x14ac:dyDescent="0.25">
      <c r="G156" s="6"/>
      <c r="I156" s="7"/>
    </row>
    <row r="157" spans="7:9" x14ac:dyDescent="0.25">
      <c r="G157" s="6"/>
      <c r="I157" s="7"/>
    </row>
    <row r="158" spans="7:9" x14ac:dyDescent="0.25">
      <c r="G158" s="6"/>
      <c r="I158" s="7"/>
    </row>
    <row r="159" spans="7:9" x14ac:dyDescent="0.25">
      <c r="G159" s="6"/>
      <c r="I159" s="7"/>
    </row>
    <row r="160" spans="7:9" x14ac:dyDescent="0.25">
      <c r="G160" s="6"/>
      <c r="I160" s="7"/>
    </row>
    <row r="161" spans="7:9" x14ac:dyDescent="0.25">
      <c r="G161" s="6"/>
      <c r="I161" s="7"/>
    </row>
    <row r="162" spans="7:9" x14ac:dyDescent="0.25">
      <c r="G162" s="6"/>
      <c r="I162" s="7"/>
    </row>
    <row r="163" spans="7:9" x14ac:dyDescent="0.25">
      <c r="G163" s="6"/>
      <c r="I163" s="7"/>
    </row>
    <row r="164" spans="7:9" x14ac:dyDescent="0.25">
      <c r="G164" s="6"/>
      <c r="I164" s="7"/>
    </row>
    <row r="165" spans="7:9" x14ac:dyDescent="0.25">
      <c r="G165" s="6"/>
      <c r="I165" s="7"/>
    </row>
    <row r="166" spans="7:9" x14ac:dyDescent="0.25">
      <c r="G166" s="6"/>
      <c r="I166" s="7"/>
    </row>
    <row r="167" spans="7:9" x14ac:dyDescent="0.25">
      <c r="G167" s="6"/>
      <c r="I167" s="7"/>
    </row>
    <row r="168" spans="7:9" x14ac:dyDescent="0.25">
      <c r="G168" s="6"/>
      <c r="I168" s="7"/>
    </row>
    <row r="169" spans="7:9" x14ac:dyDescent="0.25">
      <c r="G169" s="6"/>
      <c r="I169" s="7"/>
    </row>
    <row r="170" spans="7:9" x14ac:dyDescent="0.25">
      <c r="G170" s="6"/>
      <c r="I170" s="7"/>
    </row>
    <row r="171" spans="7:9" x14ac:dyDescent="0.25">
      <c r="G171" s="6"/>
      <c r="I171" s="7"/>
    </row>
    <row r="172" spans="7:9" x14ac:dyDescent="0.25">
      <c r="G172" s="6"/>
      <c r="I172" s="7"/>
    </row>
    <row r="173" spans="7:9" x14ac:dyDescent="0.25">
      <c r="G173" s="6"/>
      <c r="I173" s="7"/>
    </row>
    <row r="174" spans="7:9" x14ac:dyDescent="0.25">
      <c r="G174" s="6"/>
      <c r="I174" s="7"/>
    </row>
    <row r="175" spans="7:9" x14ac:dyDescent="0.25">
      <c r="G175" s="6"/>
      <c r="I175" s="7"/>
    </row>
    <row r="176" spans="7:9" x14ac:dyDescent="0.25">
      <c r="G176" s="6"/>
      <c r="I176" s="7"/>
    </row>
    <row r="177" spans="7:9" x14ac:dyDescent="0.25">
      <c r="G177" s="6"/>
      <c r="I177" s="7"/>
    </row>
    <row r="178" spans="7:9" x14ac:dyDescent="0.25">
      <c r="G178" s="6"/>
      <c r="I178" s="7"/>
    </row>
    <row r="179" spans="7:9" x14ac:dyDescent="0.25">
      <c r="G179" s="6"/>
      <c r="I179" s="7"/>
    </row>
    <row r="180" spans="7:9" x14ac:dyDescent="0.25">
      <c r="G180" s="6"/>
      <c r="I180" s="7"/>
    </row>
    <row r="181" spans="7:9" x14ac:dyDescent="0.25">
      <c r="G181" s="6"/>
      <c r="I181" s="7"/>
    </row>
    <row r="182" spans="7:9" x14ac:dyDescent="0.25">
      <c r="G182" s="6"/>
      <c r="I182" s="7"/>
    </row>
    <row r="183" spans="7:9" x14ac:dyDescent="0.25">
      <c r="G183" s="6"/>
      <c r="I183" s="7"/>
    </row>
    <row r="184" spans="7:9" x14ac:dyDescent="0.25">
      <c r="G184" s="6"/>
      <c r="I184" s="7"/>
    </row>
    <row r="185" spans="7:9" x14ac:dyDescent="0.25">
      <c r="G185" s="6"/>
      <c r="I185" s="7"/>
    </row>
    <row r="186" spans="7:9" x14ac:dyDescent="0.25">
      <c r="G186" s="6"/>
      <c r="I186" s="7"/>
    </row>
    <row r="187" spans="7:9" x14ac:dyDescent="0.25">
      <c r="G187" s="6"/>
      <c r="I187" s="7"/>
    </row>
    <row r="188" spans="7:9" x14ac:dyDescent="0.25">
      <c r="G188" s="6"/>
      <c r="I188" s="7"/>
    </row>
    <row r="189" spans="7:9" x14ac:dyDescent="0.25">
      <c r="G189" s="6"/>
      <c r="I189" s="7"/>
    </row>
    <row r="190" spans="7:9" x14ac:dyDescent="0.25">
      <c r="G190" s="6"/>
      <c r="I190" s="7"/>
    </row>
    <row r="191" spans="7:9" x14ac:dyDescent="0.25">
      <c r="G191" s="6"/>
      <c r="I191" s="7"/>
    </row>
    <row r="192" spans="7:9" x14ac:dyDescent="0.25">
      <c r="G192" s="6"/>
      <c r="I192" s="7"/>
    </row>
    <row r="193" spans="7:9" x14ac:dyDescent="0.25">
      <c r="G193" s="6"/>
      <c r="I193" s="7"/>
    </row>
    <row r="194" spans="7:9" x14ac:dyDescent="0.25">
      <c r="G194" s="6"/>
      <c r="I194" s="7"/>
    </row>
    <row r="195" spans="7:9" x14ac:dyDescent="0.25">
      <c r="G195" s="6"/>
      <c r="I195" s="7"/>
    </row>
    <row r="196" spans="7:9" x14ac:dyDescent="0.25">
      <c r="G196" s="6"/>
      <c r="I196" s="7"/>
    </row>
    <row r="197" spans="7:9" x14ac:dyDescent="0.25">
      <c r="G197" s="6"/>
      <c r="I197" s="7"/>
    </row>
    <row r="198" spans="7:9" x14ac:dyDescent="0.25">
      <c r="G198" s="6"/>
      <c r="I198" s="7"/>
    </row>
    <row r="199" spans="7:9" x14ac:dyDescent="0.25">
      <c r="G199" s="6"/>
      <c r="I199" s="7"/>
    </row>
    <row r="200" spans="7:9" x14ac:dyDescent="0.25">
      <c r="G200" s="6"/>
      <c r="I200" s="7"/>
    </row>
    <row r="201" spans="7:9" x14ac:dyDescent="0.25">
      <c r="G201" s="6"/>
      <c r="I201" s="7"/>
    </row>
    <row r="202" spans="7:9" x14ac:dyDescent="0.25">
      <c r="G202" s="6"/>
      <c r="I202" s="7"/>
    </row>
    <row r="203" spans="7:9" x14ac:dyDescent="0.25">
      <c r="G203" s="6"/>
      <c r="I203" s="7"/>
    </row>
    <row r="204" spans="7:9" x14ac:dyDescent="0.25">
      <c r="G204" s="6"/>
      <c r="I204" s="7"/>
    </row>
    <row r="205" spans="7:9" x14ac:dyDescent="0.25">
      <c r="G205" s="6"/>
      <c r="I205" s="7"/>
    </row>
    <row r="206" spans="7:9" x14ac:dyDescent="0.25">
      <c r="G206" s="6"/>
      <c r="I206" s="7"/>
    </row>
    <row r="207" spans="7:9" x14ac:dyDescent="0.25">
      <c r="G207" s="6"/>
      <c r="I207" s="7"/>
    </row>
    <row r="208" spans="7:9" x14ac:dyDescent="0.25">
      <c r="G208" s="6"/>
      <c r="I208" s="7"/>
    </row>
    <row r="209" spans="7:9" x14ac:dyDescent="0.25">
      <c r="G209" s="6"/>
      <c r="I209" s="7"/>
    </row>
    <row r="210" spans="7:9" x14ac:dyDescent="0.25">
      <c r="G210" s="6"/>
      <c r="I210" s="7"/>
    </row>
    <row r="211" spans="7:9" x14ac:dyDescent="0.25">
      <c r="G211" s="6"/>
      <c r="I211" s="7"/>
    </row>
    <row r="212" spans="7:9" x14ac:dyDescent="0.25">
      <c r="G212" s="6"/>
      <c r="I212" s="7"/>
    </row>
    <row r="213" spans="7:9" x14ac:dyDescent="0.25">
      <c r="G213" s="6"/>
      <c r="I213" s="7"/>
    </row>
    <row r="214" spans="7:9" x14ac:dyDescent="0.25">
      <c r="G214" s="6"/>
      <c r="I214" s="7"/>
    </row>
    <row r="215" spans="7:9" x14ac:dyDescent="0.25">
      <c r="G215" s="6"/>
      <c r="I215" s="7"/>
    </row>
    <row r="216" spans="7:9" x14ac:dyDescent="0.25">
      <c r="G216" s="6"/>
      <c r="I216" s="7"/>
    </row>
    <row r="217" spans="7:9" x14ac:dyDescent="0.25">
      <c r="G217" s="6"/>
      <c r="I217" s="7"/>
    </row>
    <row r="218" spans="7:9" x14ac:dyDescent="0.25">
      <c r="G218" s="6"/>
      <c r="I218" s="7"/>
    </row>
    <row r="219" spans="7:9" x14ac:dyDescent="0.25">
      <c r="G219" s="6"/>
      <c r="I219" s="7"/>
    </row>
    <row r="220" spans="7:9" x14ac:dyDescent="0.25">
      <c r="G220" s="6"/>
      <c r="I220" s="7"/>
    </row>
    <row r="221" spans="7:9" x14ac:dyDescent="0.25">
      <c r="G221" s="6"/>
      <c r="I221" s="7"/>
    </row>
    <row r="222" spans="7:9" x14ac:dyDescent="0.25">
      <c r="G222" s="6"/>
      <c r="I222" s="7"/>
    </row>
    <row r="223" spans="7:9" x14ac:dyDescent="0.25">
      <c r="G223" s="6"/>
      <c r="I223" s="7"/>
    </row>
    <row r="224" spans="7:9" x14ac:dyDescent="0.25">
      <c r="G224" s="6"/>
      <c r="I224" s="7"/>
    </row>
    <row r="225" spans="7:9" x14ac:dyDescent="0.25">
      <c r="G225" s="6"/>
      <c r="I225" s="7"/>
    </row>
    <row r="226" spans="7:9" x14ac:dyDescent="0.25">
      <c r="G226" s="6"/>
      <c r="I226" s="7"/>
    </row>
    <row r="227" spans="7:9" x14ac:dyDescent="0.25">
      <c r="G227" s="6"/>
      <c r="I227" s="7"/>
    </row>
    <row r="228" spans="7:9" x14ac:dyDescent="0.25">
      <c r="G228" s="6"/>
      <c r="I228" s="7"/>
    </row>
    <row r="229" spans="7:9" x14ac:dyDescent="0.25">
      <c r="G229" s="6"/>
      <c r="I229" s="7"/>
    </row>
    <row r="230" spans="7:9" x14ac:dyDescent="0.25">
      <c r="G230" s="6"/>
      <c r="I230" s="7"/>
    </row>
    <row r="231" spans="7:9" x14ac:dyDescent="0.25">
      <c r="G231" s="6"/>
      <c r="I231" s="7"/>
    </row>
    <row r="232" spans="7:9" x14ac:dyDescent="0.25">
      <c r="G232" s="6"/>
      <c r="I232" s="7"/>
    </row>
    <row r="233" spans="7:9" x14ac:dyDescent="0.25">
      <c r="G233" s="6"/>
      <c r="I233" s="7"/>
    </row>
    <row r="234" spans="7:9" x14ac:dyDescent="0.25">
      <c r="G234" s="6"/>
      <c r="I234" s="7"/>
    </row>
    <row r="235" spans="7:9" x14ac:dyDescent="0.25">
      <c r="G235" s="6"/>
      <c r="I235" s="7"/>
    </row>
    <row r="236" spans="7:9" x14ac:dyDescent="0.25">
      <c r="G236" s="6"/>
      <c r="I236" s="7"/>
    </row>
    <row r="237" spans="7:9" x14ac:dyDescent="0.25">
      <c r="G237" s="6"/>
      <c r="I237" s="7"/>
    </row>
    <row r="238" spans="7:9" x14ac:dyDescent="0.25">
      <c r="G238" s="6"/>
      <c r="I238" s="7"/>
    </row>
    <row r="239" spans="7:9" x14ac:dyDescent="0.25">
      <c r="G239" s="6"/>
      <c r="I239" s="7"/>
    </row>
    <row r="240" spans="7:9" x14ac:dyDescent="0.25">
      <c r="G240" s="6"/>
      <c r="I240" s="7"/>
    </row>
    <row r="241" spans="7:9" x14ac:dyDescent="0.25">
      <c r="G241" s="6"/>
      <c r="I241" s="7"/>
    </row>
    <row r="242" spans="7:9" x14ac:dyDescent="0.25">
      <c r="G242" s="6"/>
      <c r="I242" s="7"/>
    </row>
    <row r="243" spans="7:9" x14ac:dyDescent="0.25">
      <c r="G243" s="6"/>
      <c r="I243" s="7"/>
    </row>
    <row r="244" spans="7:9" x14ac:dyDescent="0.25">
      <c r="G244" s="6"/>
      <c r="I244" s="7"/>
    </row>
    <row r="245" spans="7:9" x14ac:dyDescent="0.25">
      <c r="G245" s="6"/>
      <c r="I245" s="7"/>
    </row>
    <row r="246" spans="7:9" x14ac:dyDescent="0.25">
      <c r="G246" s="6"/>
      <c r="I246" s="7"/>
    </row>
    <row r="247" spans="7:9" x14ac:dyDescent="0.25">
      <c r="G247" s="6"/>
      <c r="I247" s="7"/>
    </row>
    <row r="248" spans="7:9" x14ac:dyDescent="0.25">
      <c r="G248" s="6"/>
      <c r="I248" s="7"/>
    </row>
    <row r="249" spans="7:9" x14ac:dyDescent="0.25">
      <c r="G249" s="6"/>
      <c r="I249" s="7"/>
    </row>
    <row r="250" spans="7:9" x14ac:dyDescent="0.25">
      <c r="G250" s="6"/>
      <c r="I250" s="7"/>
    </row>
    <row r="251" spans="7:9" x14ac:dyDescent="0.25">
      <c r="G251" s="6"/>
      <c r="I251" s="7"/>
    </row>
    <row r="252" spans="7:9" x14ac:dyDescent="0.25">
      <c r="G252" s="6"/>
      <c r="I252" s="7"/>
    </row>
    <row r="253" spans="7:9" x14ac:dyDescent="0.25">
      <c r="G253" s="6"/>
      <c r="I253" s="7"/>
    </row>
    <row r="254" spans="7:9" x14ac:dyDescent="0.25">
      <c r="G254" s="6"/>
      <c r="I254" s="7"/>
    </row>
    <row r="255" spans="7:9" x14ac:dyDescent="0.25">
      <c r="G255" s="6"/>
      <c r="I255" s="7"/>
    </row>
    <row r="256" spans="7:9" x14ac:dyDescent="0.25">
      <c r="G256" s="6"/>
      <c r="I256" s="7"/>
    </row>
    <row r="257" spans="7:9" x14ac:dyDescent="0.25">
      <c r="G257" s="6"/>
      <c r="I257" s="7"/>
    </row>
    <row r="258" spans="7:9" x14ac:dyDescent="0.25">
      <c r="G258" s="6"/>
      <c r="I258" s="7"/>
    </row>
    <row r="259" spans="7:9" x14ac:dyDescent="0.25">
      <c r="G259" s="6"/>
      <c r="I259" s="7"/>
    </row>
    <row r="260" spans="7:9" x14ac:dyDescent="0.25">
      <c r="G260" s="6"/>
      <c r="I260" s="7"/>
    </row>
    <row r="261" spans="7:9" x14ac:dyDescent="0.25">
      <c r="G261" s="6"/>
      <c r="I261" s="7"/>
    </row>
    <row r="262" spans="7:9" x14ac:dyDescent="0.25">
      <c r="G262" s="6"/>
      <c r="I262" s="7"/>
    </row>
    <row r="263" spans="7:9" x14ac:dyDescent="0.25">
      <c r="G263" s="6"/>
      <c r="I263" s="7"/>
    </row>
    <row r="264" spans="7:9" x14ac:dyDescent="0.25">
      <c r="G264" s="6"/>
      <c r="I264" s="7"/>
    </row>
    <row r="265" spans="7:9" x14ac:dyDescent="0.25">
      <c r="G265" s="6"/>
      <c r="I265" s="7"/>
    </row>
    <row r="266" spans="7:9" x14ac:dyDescent="0.25">
      <c r="G266" s="6"/>
      <c r="I266" s="7"/>
    </row>
    <row r="267" spans="7:9" x14ac:dyDescent="0.25">
      <c r="G267" s="6"/>
      <c r="I267" s="7"/>
    </row>
    <row r="268" spans="7:9" x14ac:dyDescent="0.25">
      <c r="G268" s="6"/>
      <c r="I268" s="7"/>
    </row>
    <row r="269" spans="7:9" x14ac:dyDescent="0.25">
      <c r="G269" s="6"/>
      <c r="I269" s="7"/>
    </row>
    <row r="270" spans="7:9" x14ac:dyDescent="0.25">
      <c r="G270" s="6"/>
      <c r="I270" s="7"/>
    </row>
    <row r="271" spans="7:9" x14ac:dyDescent="0.25">
      <c r="G271" s="6"/>
      <c r="I271" s="7"/>
    </row>
    <row r="272" spans="7:9" x14ac:dyDescent="0.25">
      <c r="G272" s="6"/>
      <c r="I272" s="7"/>
    </row>
    <row r="273" spans="7:9" x14ac:dyDescent="0.25">
      <c r="G273" s="6"/>
      <c r="I273" s="7"/>
    </row>
    <row r="274" spans="7:9" x14ac:dyDescent="0.25">
      <c r="G274" s="6"/>
      <c r="I274" s="7"/>
    </row>
    <row r="275" spans="7:9" x14ac:dyDescent="0.25">
      <c r="G275" s="6"/>
      <c r="I275" s="7"/>
    </row>
    <row r="276" spans="7:9" x14ac:dyDescent="0.25">
      <c r="G276" s="6"/>
      <c r="I276" s="7"/>
    </row>
    <row r="277" spans="7:9" x14ac:dyDescent="0.25">
      <c r="G277" s="6"/>
      <c r="I277" s="7"/>
    </row>
    <row r="278" spans="7:9" x14ac:dyDescent="0.25">
      <c r="G278" s="6"/>
      <c r="I278" s="7"/>
    </row>
    <row r="279" spans="7:9" x14ac:dyDescent="0.25">
      <c r="G279" s="6"/>
      <c r="I279" s="7"/>
    </row>
    <row r="280" spans="7:9" x14ac:dyDescent="0.25">
      <c r="G280" s="6"/>
      <c r="I280" s="7"/>
    </row>
    <row r="281" spans="7:9" x14ac:dyDescent="0.25">
      <c r="G281" s="6"/>
      <c r="I281" s="7"/>
    </row>
    <row r="282" spans="7:9" x14ac:dyDescent="0.25">
      <c r="G282" s="6"/>
      <c r="I282" s="7"/>
    </row>
    <row r="283" spans="7:9" x14ac:dyDescent="0.25">
      <c r="G283" s="6"/>
      <c r="I283" s="7"/>
    </row>
    <row r="284" spans="7:9" x14ac:dyDescent="0.25">
      <c r="G284" s="6"/>
      <c r="I284" s="7"/>
    </row>
    <row r="285" spans="7:9" x14ac:dyDescent="0.25">
      <c r="G285" s="6"/>
      <c r="I285" s="7"/>
    </row>
    <row r="286" spans="7:9" x14ac:dyDescent="0.25">
      <c r="G286" s="6"/>
      <c r="I286" s="7"/>
    </row>
    <row r="287" spans="7:9" x14ac:dyDescent="0.25">
      <c r="G287" s="6"/>
      <c r="I287" s="7"/>
    </row>
    <row r="288" spans="7:9" x14ac:dyDescent="0.25">
      <c r="G288" s="6"/>
      <c r="I288" s="7"/>
    </row>
    <row r="289" spans="7:9" x14ac:dyDescent="0.25">
      <c r="G289" s="6"/>
      <c r="I289" s="7"/>
    </row>
    <row r="290" spans="7:9" x14ac:dyDescent="0.25">
      <c r="G290" s="6"/>
      <c r="I290" s="7"/>
    </row>
    <row r="291" spans="7:9" x14ac:dyDescent="0.25">
      <c r="G291" s="6"/>
      <c r="I291" s="7"/>
    </row>
    <row r="292" spans="7:9" x14ac:dyDescent="0.25">
      <c r="G292" s="6"/>
      <c r="I292" s="7"/>
    </row>
    <row r="293" spans="7:9" x14ac:dyDescent="0.25">
      <c r="G293" s="6"/>
      <c r="I293" s="7"/>
    </row>
    <row r="294" spans="7:9" x14ac:dyDescent="0.25">
      <c r="G294" s="6"/>
      <c r="I294" s="7"/>
    </row>
    <row r="295" spans="7:9" x14ac:dyDescent="0.25">
      <c r="G295" s="6"/>
      <c r="I295" s="7"/>
    </row>
    <row r="296" spans="7:9" x14ac:dyDescent="0.25">
      <c r="G296" s="6"/>
      <c r="I296" s="7"/>
    </row>
    <row r="297" spans="7:9" x14ac:dyDescent="0.25">
      <c r="G297" s="6"/>
      <c r="I297" s="7"/>
    </row>
    <row r="298" spans="7:9" x14ac:dyDescent="0.25">
      <c r="G298" s="6"/>
      <c r="I298" s="7"/>
    </row>
    <row r="299" spans="7:9" x14ac:dyDescent="0.25">
      <c r="G299" s="6"/>
      <c r="I299" s="7"/>
    </row>
    <row r="300" spans="7:9" x14ac:dyDescent="0.25">
      <c r="G300" s="6"/>
      <c r="I300" s="7"/>
    </row>
    <row r="301" spans="7:9" x14ac:dyDescent="0.25">
      <c r="G301" s="6"/>
      <c r="I301" s="7"/>
    </row>
    <row r="302" spans="7:9" x14ac:dyDescent="0.25">
      <c r="G302" s="6"/>
      <c r="I302" s="7"/>
    </row>
    <row r="303" spans="7:9" x14ac:dyDescent="0.25">
      <c r="G303" s="6"/>
      <c r="I303" s="7"/>
    </row>
    <row r="304" spans="7:9" x14ac:dyDescent="0.25">
      <c r="G304" s="6"/>
      <c r="I304" s="7"/>
    </row>
    <row r="305" spans="7:9" x14ac:dyDescent="0.25">
      <c r="G305" s="6"/>
      <c r="I305" s="7"/>
    </row>
    <row r="306" spans="7:9" x14ac:dyDescent="0.25">
      <c r="G306" s="6"/>
      <c r="I306" s="7"/>
    </row>
    <row r="307" spans="7:9" x14ac:dyDescent="0.25">
      <c r="G307" s="6"/>
      <c r="I307" s="7"/>
    </row>
    <row r="308" spans="7:9" x14ac:dyDescent="0.25">
      <c r="G308" s="6"/>
      <c r="I308" s="7"/>
    </row>
    <row r="309" spans="7:9" x14ac:dyDescent="0.25">
      <c r="G309" s="6"/>
      <c r="I309" s="7"/>
    </row>
    <row r="310" spans="7:9" x14ac:dyDescent="0.25">
      <c r="G310" s="6"/>
      <c r="I310" s="7"/>
    </row>
    <row r="311" spans="7:9" x14ac:dyDescent="0.25">
      <c r="G311" s="6"/>
      <c r="I311" s="7"/>
    </row>
    <row r="312" spans="7:9" x14ac:dyDescent="0.25">
      <c r="G312" s="6"/>
      <c r="I312" s="7"/>
    </row>
    <row r="313" spans="7:9" x14ac:dyDescent="0.25">
      <c r="G313" s="6"/>
      <c r="I313" s="7"/>
    </row>
    <row r="314" spans="7:9" x14ac:dyDescent="0.25">
      <c r="G314" s="6"/>
      <c r="I314" s="7"/>
    </row>
    <row r="315" spans="7:9" x14ac:dyDescent="0.25">
      <c r="G315" s="6"/>
      <c r="I315" s="7"/>
    </row>
    <row r="316" spans="7:9" x14ac:dyDescent="0.25">
      <c r="G316" s="6"/>
      <c r="I316" s="7"/>
    </row>
    <row r="317" spans="7:9" x14ac:dyDescent="0.25">
      <c r="G317" s="6"/>
      <c r="I317" s="7"/>
    </row>
    <row r="318" spans="7:9" x14ac:dyDescent="0.25">
      <c r="G318" s="6"/>
      <c r="I318" s="7"/>
    </row>
    <row r="319" spans="7:9" x14ac:dyDescent="0.25">
      <c r="G319" s="6"/>
      <c r="I319" s="7"/>
    </row>
    <row r="320" spans="7:9" x14ac:dyDescent="0.25">
      <c r="G320" s="6"/>
      <c r="I320" s="7"/>
    </row>
    <row r="321" spans="7:9" x14ac:dyDescent="0.25">
      <c r="G321" s="6"/>
      <c r="I321" s="7"/>
    </row>
    <row r="322" spans="7:9" x14ac:dyDescent="0.25">
      <c r="G322" s="6"/>
      <c r="I322" s="7"/>
    </row>
    <row r="323" spans="7:9" x14ac:dyDescent="0.25">
      <c r="G323" s="6"/>
      <c r="I323" s="7"/>
    </row>
    <row r="324" spans="7:9" x14ac:dyDescent="0.25">
      <c r="G324" s="6"/>
      <c r="I324" s="7"/>
    </row>
    <row r="325" spans="7:9" x14ac:dyDescent="0.25">
      <c r="G325" s="6"/>
      <c r="I325" s="7"/>
    </row>
    <row r="326" spans="7:9" x14ac:dyDescent="0.25">
      <c r="G326" s="6"/>
      <c r="I326" s="7"/>
    </row>
    <row r="327" spans="7:9" x14ac:dyDescent="0.25">
      <c r="G327" s="6"/>
      <c r="I327" s="7"/>
    </row>
    <row r="328" spans="7:9" x14ac:dyDescent="0.25">
      <c r="G328" s="6"/>
      <c r="I328" s="7"/>
    </row>
    <row r="329" spans="7:9" x14ac:dyDescent="0.25">
      <c r="G329" s="6"/>
      <c r="I329" s="7"/>
    </row>
    <row r="330" spans="7:9" x14ac:dyDescent="0.25">
      <c r="G330" s="6"/>
      <c r="I330" s="7"/>
    </row>
    <row r="331" spans="7:9" x14ac:dyDescent="0.25">
      <c r="G331" s="6"/>
      <c r="I331" s="7"/>
    </row>
    <row r="332" spans="7:9" x14ac:dyDescent="0.25">
      <c r="G332" s="6"/>
      <c r="I332" s="7"/>
    </row>
    <row r="333" spans="7:9" x14ac:dyDescent="0.25">
      <c r="G333" s="6"/>
      <c r="I333" s="7"/>
    </row>
    <row r="334" spans="7:9" x14ac:dyDescent="0.25">
      <c r="G334" s="6"/>
      <c r="I334" s="7"/>
    </row>
    <row r="335" spans="7:9" x14ac:dyDescent="0.25">
      <c r="G335" s="6"/>
      <c r="I335" s="7"/>
    </row>
    <row r="336" spans="7:9" x14ac:dyDescent="0.25">
      <c r="G336" s="6"/>
      <c r="I336" s="7"/>
    </row>
    <row r="337" spans="7:9" x14ac:dyDescent="0.25">
      <c r="G337" s="6"/>
      <c r="I337" s="7"/>
    </row>
    <row r="338" spans="7:9" x14ac:dyDescent="0.25">
      <c r="G338" s="6"/>
      <c r="I338" s="7"/>
    </row>
    <row r="339" spans="7:9" x14ac:dyDescent="0.25">
      <c r="G339" s="6"/>
      <c r="I339" s="7"/>
    </row>
    <row r="340" spans="7:9" x14ac:dyDescent="0.25">
      <c r="G340" s="6"/>
      <c r="I340" s="7"/>
    </row>
    <row r="341" spans="7:9" x14ac:dyDescent="0.25">
      <c r="G341" s="6"/>
      <c r="I341" s="7"/>
    </row>
    <row r="342" spans="7:9" x14ac:dyDescent="0.25">
      <c r="G342" s="6"/>
      <c r="I342" s="7"/>
    </row>
    <row r="343" spans="7:9" x14ac:dyDescent="0.25">
      <c r="G343" s="6"/>
      <c r="I343" s="7"/>
    </row>
    <row r="344" spans="7:9" x14ac:dyDescent="0.25">
      <c r="G344" s="6"/>
      <c r="I344" s="7"/>
    </row>
    <row r="345" spans="7:9" x14ac:dyDescent="0.25">
      <c r="G345" s="6"/>
      <c r="I345" s="7"/>
    </row>
    <row r="346" spans="7:9" x14ac:dyDescent="0.25">
      <c r="G346" s="6"/>
      <c r="I346" s="7"/>
    </row>
    <row r="347" spans="7:9" x14ac:dyDescent="0.25">
      <c r="G347" s="6"/>
      <c r="I347" s="7"/>
    </row>
    <row r="348" spans="7:9" x14ac:dyDescent="0.25">
      <c r="G348" s="6"/>
      <c r="I348" s="7"/>
    </row>
    <row r="349" spans="7:9" x14ac:dyDescent="0.25">
      <c r="G349" s="6"/>
      <c r="I349" s="7"/>
    </row>
    <row r="350" spans="7:9" x14ac:dyDescent="0.25">
      <c r="G350" s="6"/>
      <c r="I350" s="7"/>
    </row>
    <row r="351" spans="7:9" x14ac:dyDescent="0.25">
      <c r="G351" s="6"/>
      <c r="I351" s="7"/>
    </row>
    <row r="352" spans="7:9" x14ac:dyDescent="0.25">
      <c r="G352" s="6"/>
      <c r="I352" s="7"/>
    </row>
    <row r="353" spans="7:9" x14ac:dyDescent="0.25">
      <c r="G353" s="6"/>
      <c r="I353" s="7"/>
    </row>
    <row r="354" spans="7:9" x14ac:dyDescent="0.25">
      <c r="G354" s="6"/>
      <c r="I354" s="7"/>
    </row>
    <row r="355" spans="7:9" x14ac:dyDescent="0.25">
      <c r="G355" s="6"/>
      <c r="I355" s="7"/>
    </row>
    <row r="356" spans="7:9" x14ac:dyDescent="0.25">
      <c r="G356" s="6"/>
      <c r="I356" s="7"/>
    </row>
    <row r="357" spans="7:9" x14ac:dyDescent="0.25">
      <c r="G357" s="6"/>
      <c r="I357" s="7"/>
    </row>
    <row r="358" spans="7:9" x14ac:dyDescent="0.25">
      <c r="G358" s="6"/>
      <c r="I358" s="7"/>
    </row>
    <row r="359" spans="7:9" x14ac:dyDescent="0.25">
      <c r="G359" s="6"/>
      <c r="I359" s="7"/>
    </row>
    <row r="360" spans="7:9" x14ac:dyDescent="0.25">
      <c r="G360" s="6"/>
      <c r="I360" s="7"/>
    </row>
    <row r="361" spans="7:9" x14ac:dyDescent="0.25">
      <c r="G361" s="6"/>
      <c r="I361" s="7"/>
    </row>
    <row r="362" spans="7:9" x14ac:dyDescent="0.25">
      <c r="G362" s="6"/>
      <c r="I362" s="7"/>
    </row>
    <row r="363" spans="7:9" x14ac:dyDescent="0.25">
      <c r="G363" s="6"/>
      <c r="I363" s="7"/>
    </row>
    <row r="364" spans="7:9" x14ac:dyDescent="0.25">
      <c r="G364" s="6"/>
      <c r="I364" s="7"/>
    </row>
    <row r="365" spans="7:9" x14ac:dyDescent="0.25">
      <c r="G365" s="6"/>
      <c r="I365" s="7"/>
    </row>
    <row r="366" spans="7:9" x14ac:dyDescent="0.25">
      <c r="G366" s="6"/>
      <c r="I366" s="7"/>
    </row>
    <row r="367" spans="7:9" x14ac:dyDescent="0.25">
      <c r="G367" s="6"/>
      <c r="I367" s="7"/>
    </row>
    <row r="368" spans="7:9" x14ac:dyDescent="0.25">
      <c r="G368" s="6"/>
      <c r="I368" s="7"/>
    </row>
    <row r="369" spans="7:9" x14ac:dyDescent="0.25">
      <c r="G369" s="6"/>
      <c r="I369" s="7"/>
    </row>
    <row r="370" spans="7:9" x14ac:dyDescent="0.25">
      <c r="G370" s="6"/>
      <c r="I370" s="7"/>
    </row>
    <row r="371" spans="7:9" x14ac:dyDescent="0.25">
      <c r="G371" s="6"/>
      <c r="I371" s="7"/>
    </row>
    <row r="372" spans="7:9" x14ac:dyDescent="0.25">
      <c r="G372" s="6"/>
      <c r="I372" s="7"/>
    </row>
    <row r="373" spans="7:9" x14ac:dyDescent="0.25">
      <c r="G373" s="6"/>
      <c r="I373" s="7"/>
    </row>
    <row r="374" spans="7:9" x14ac:dyDescent="0.25">
      <c r="G374" s="6"/>
      <c r="I374" s="7"/>
    </row>
    <row r="375" spans="7:9" x14ac:dyDescent="0.25">
      <c r="G375" s="6"/>
      <c r="I375" s="7"/>
    </row>
    <row r="376" spans="7:9" x14ac:dyDescent="0.25">
      <c r="G376" s="6"/>
      <c r="I376" s="7"/>
    </row>
    <row r="377" spans="7:9" x14ac:dyDescent="0.25">
      <c r="G377" s="6"/>
      <c r="I377" s="7"/>
    </row>
    <row r="378" spans="7:9" x14ac:dyDescent="0.25">
      <c r="G378" s="6"/>
      <c r="I378" s="7"/>
    </row>
    <row r="379" spans="7:9" x14ac:dyDescent="0.25">
      <c r="G379" s="6"/>
      <c r="I379" s="7"/>
    </row>
    <row r="380" spans="7:9" x14ac:dyDescent="0.25">
      <c r="G380" s="6"/>
      <c r="I380" s="7"/>
    </row>
    <row r="381" spans="7:9" x14ac:dyDescent="0.25">
      <c r="G381" s="6"/>
      <c r="I381" s="7"/>
    </row>
    <row r="382" spans="7:9" x14ac:dyDescent="0.25">
      <c r="G382" s="6"/>
      <c r="I382" s="7"/>
    </row>
    <row r="383" spans="7:9" x14ac:dyDescent="0.25">
      <c r="G383" s="6"/>
      <c r="I383" s="7"/>
    </row>
    <row r="384" spans="7:9" x14ac:dyDescent="0.25">
      <c r="G384" s="6"/>
      <c r="I384" s="7"/>
    </row>
    <row r="385" spans="7:9" x14ac:dyDescent="0.25">
      <c r="G385" s="6"/>
      <c r="I385" s="7"/>
    </row>
    <row r="386" spans="7:9" x14ac:dyDescent="0.25">
      <c r="G386" s="6"/>
      <c r="I386" s="7"/>
    </row>
    <row r="387" spans="7:9" x14ac:dyDescent="0.25">
      <c r="G387" s="6"/>
      <c r="I387" s="7"/>
    </row>
    <row r="388" spans="7:9" x14ac:dyDescent="0.25">
      <c r="G388" s="6"/>
      <c r="I388" s="7"/>
    </row>
    <row r="389" spans="7:9" x14ac:dyDescent="0.25">
      <c r="G389" s="6"/>
      <c r="I389" s="7"/>
    </row>
    <row r="390" spans="7:9" x14ac:dyDescent="0.25">
      <c r="G390" s="6"/>
      <c r="I390" s="7"/>
    </row>
    <row r="391" spans="7:9" x14ac:dyDescent="0.25">
      <c r="G391" s="6"/>
      <c r="I391" s="7"/>
    </row>
    <row r="392" spans="7:9" x14ac:dyDescent="0.25">
      <c r="G392" s="6"/>
      <c r="I392" s="7"/>
    </row>
    <row r="393" spans="7:9" x14ac:dyDescent="0.25">
      <c r="G393" s="6"/>
      <c r="I393" s="7"/>
    </row>
    <row r="394" spans="7:9" x14ac:dyDescent="0.25">
      <c r="G394" s="6"/>
      <c r="I394" s="7"/>
    </row>
    <row r="395" spans="7:9" x14ac:dyDescent="0.25">
      <c r="G395" s="6"/>
      <c r="I395" s="7"/>
    </row>
    <row r="396" spans="7:9" x14ac:dyDescent="0.25">
      <c r="G396" s="6"/>
      <c r="I396" s="7"/>
    </row>
    <row r="397" spans="7:9" x14ac:dyDescent="0.25">
      <c r="G397" s="6"/>
      <c r="I397" s="7"/>
    </row>
    <row r="398" spans="7:9" x14ac:dyDescent="0.25">
      <c r="G398" s="6"/>
      <c r="I398" s="7"/>
    </row>
    <row r="399" spans="7:9" x14ac:dyDescent="0.25">
      <c r="G399" s="6"/>
      <c r="I399" s="7"/>
    </row>
    <row r="400" spans="7:9" x14ac:dyDescent="0.25">
      <c r="G400" s="6"/>
      <c r="I400" s="7"/>
    </row>
    <row r="401" spans="7:9" x14ac:dyDescent="0.25">
      <c r="G401" s="6"/>
      <c r="I401" s="7"/>
    </row>
    <row r="402" spans="7:9" x14ac:dyDescent="0.25">
      <c r="G402" s="6"/>
    </row>
    <row r="403" spans="7:9" x14ac:dyDescent="0.25">
      <c r="G403" s="6"/>
    </row>
    <row r="404" spans="7:9" x14ac:dyDescent="0.25">
      <c r="G404" s="6"/>
    </row>
    <row r="405" spans="7:9" x14ac:dyDescent="0.25">
      <c r="G405" s="6"/>
    </row>
    <row r="406" spans="7:9" x14ac:dyDescent="0.25">
      <c r="G406" s="6"/>
    </row>
    <row r="407" spans="7:9" x14ac:dyDescent="0.25">
      <c r="G407" s="6"/>
    </row>
    <row r="408" spans="7:9" x14ac:dyDescent="0.25">
      <c r="G408" s="6"/>
    </row>
    <row r="409" spans="7:9" x14ac:dyDescent="0.25">
      <c r="G409" s="6"/>
    </row>
    <row r="410" spans="7:9" x14ac:dyDescent="0.25">
      <c r="G410" s="6"/>
    </row>
    <row r="411" spans="7:9" x14ac:dyDescent="0.25">
      <c r="G411" s="6"/>
    </row>
    <row r="412" spans="7:9" x14ac:dyDescent="0.25">
      <c r="G412" s="6"/>
    </row>
    <row r="413" spans="7:9" x14ac:dyDescent="0.25">
      <c r="G413" s="6"/>
    </row>
    <row r="414" spans="7:9" x14ac:dyDescent="0.25">
      <c r="G414" s="6"/>
    </row>
    <row r="415" spans="7:9" x14ac:dyDescent="0.25">
      <c r="G415" s="6"/>
    </row>
    <row r="416" spans="7:9" x14ac:dyDescent="0.25">
      <c r="G416" s="6"/>
    </row>
    <row r="417" spans="7:7" x14ac:dyDescent="0.25">
      <c r="G417" s="6"/>
    </row>
    <row r="418" spans="7:7" x14ac:dyDescent="0.25">
      <c r="G418" s="6"/>
    </row>
    <row r="419" spans="7:7" x14ac:dyDescent="0.25">
      <c r="G419" s="6"/>
    </row>
    <row r="420" spans="7:7" x14ac:dyDescent="0.25">
      <c r="G420" s="6"/>
    </row>
    <row r="421" spans="7:7" x14ac:dyDescent="0.25">
      <c r="G421" s="6"/>
    </row>
    <row r="422" spans="7:7" x14ac:dyDescent="0.25">
      <c r="G422" s="6"/>
    </row>
    <row r="423" spans="7:7" x14ac:dyDescent="0.25">
      <c r="G423" s="6"/>
    </row>
    <row r="424" spans="7:7" x14ac:dyDescent="0.25">
      <c r="G424" s="6"/>
    </row>
    <row r="425" spans="7:7" x14ac:dyDescent="0.25">
      <c r="G425" s="6"/>
    </row>
    <row r="426" spans="7:7" x14ac:dyDescent="0.25">
      <c r="G426" s="6"/>
    </row>
    <row r="427" spans="7:7" x14ac:dyDescent="0.25">
      <c r="G427" s="6"/>
    </row>
    <row r="428" spans="7:7" x14ac:dyDescent="0.25">
      <c r="G428" s="6"/>
    </row>
    <row r="429" spans="7:7" x14ac:dyDescent="0.25">
      <c r="G429" s="6"/>
    </row>
    <row r="430" spans="7:7" x14ac:dyDescent="0.25">
      <c r="G430" s="6"/>
    </row>
    <row r="431" spans="7:7" x14ac:dyDescent="0.25">
      <c r="G431" s="6"/>
    </row>
    <row r="432" spans="7:7" x14ac:dyDescent="0.25">
      <c r="G432" s="6"/>
    </row>
    <row r="433" spans="7:7" x14ac:dyDescent="0.25">
      <c r="G433" s="6"/>
    </row>
    <row r="434" spans="7:7" x14ac:dyDescent="0.25">
      <c r="G434" s="6"/>
    </row>
    <row r="435" spans="7:7" x14ac:dyDescent="0.25">
      <c r="G435" s="6"/>
    </row>
    <row r="436" spans="7:7" x14ac:dyDescent="0.25">
      <c r="G436" s="6"/>
    </row>
    <row r="437" spans="7:7" x14ac:dyDescent="0.25">
      <c r="G437" s="6"/>
    </row>
    <row r="438" spans="7:7" x14ac:dyDescent="0.25">
      <c r="G438" s="6"/>
    </row>
    <row r="439" spans="7:7" x14ac:dyDescent="0.25">
      <c r="G439" s="6"/>
    </row>
    <row r="440" spans="7:7" x14ac:dyDescent="0.25">
      <c r="G440" s="6"/>
    </row>
    <row r="441" spans="7:7" x14ac:dyDescent="0.25">
      <c r="G441" s="6"/>
    </row>
    <row r="442" spans="7:7" x14ac:dyDescent="0.25">
      <c r="G442" s="6"/>
    </row>
  </sheetData>
  <mergeCells count="1">
    <mergeCell ref="C1:K1"/>
  </mergeCells>
  <dataValidations count="1">
    <dataValidation type="list" allowBlank="1" showInputMessage="1" showErrorMessage="1" sqref="C6:C67" xr:uid="{00000000-0002-0000-0000-000000000000}">
      <formula1>Account</formula1>
    </dataValidation>
  </dataValidations>
  <pageMargins left="0.7" right="0.7" top="0.75" bottom="0.75" header="0.3" footer="0.3"/>
  <pageSetup scale="7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D70EBF-B5C8-452B-A672-28E316238AB1}">
          <x14:formula1>
            <xm:f>Vehicles!$B$4:$B$6</xm:f>
          </x14:formula1>
          <xm:sqref>J6:J67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45"/>
  <sheetViews>
    <sheetView topLeftCell="B2" workbookViewId="0">
      <selection activeCell="G2" sqref="G1:G1048576"/>
    </sheetView>
  </sheetViews>
  <sheetFormatPr defaultRowHeight="15" x14ac:dyDescent="0.25"/>
  <cols>
    <col min="1" max="1" width="9.140625" hidden="1" customWidth="1"/>
    <col min="2" max="2" width="44.85546875" bestFit="1" customWidth="1"/>
    <col min="3" max="3" width="9.140625" style="11"/>
    <col min="8" max="8" width="14" bestFit="1" customWidth="1"/>
  </cols>
  <sheetData>
    <row r="1" spans="1:18" hidden="1" x14ac:dyDescent="0.25">
      <c r="A1" t="s">
        <v>16</v>
      </c>
    </row>
    <row r="2" spans="1:18" ht="26.25" x14ac:dyDescent="0.25">
      <c r="B2" s="16" t="s">
        <v>8</v>
      </c>
      <c r="C2" s="17" t="s">
        <v>9</v>
      </c>
      <c r="D2" s="16" t="s">
        <v>10</v>
      </c>
      <c r="E2" s="16" t="s">
        <v>5</v>
      </c>
      <c r="F2" s="16" t="s">
        <v>11</v>
      </c>
      <c r="G2" s="16" t="s">
        <v>14</v>
      </c>
      <c r="H2" s="4"/>
    </row>
    <row r="3" spans="1:18" x14ac:dyDescent="0.25">
      <c r="B3" s="16"/>
      <c r="C3" s="17" t="s">
        <v>12</v>
      </c>
      <c r="D3" s="16" t="s">
        <v>12</v>
      </c>
      <c r="E3" s="16" t="s">
        <v>7</v>
      </c>
      <c r="F3" s="16" t="s">
        <v>12</v>
      </c>
      <c r="G3" s="16"/>
      <c r="H3" s="16"/>
    </row>
    <row r="4" spans="1:18" s="11" customFormat="1" x14ac:dyDescent="0.25">
      <c r="B4" s="17" t="s">
        <v>20</v>
      </c>
      <c r="C4" s="71">
        <v>71200</v>
      </c>
      <c r="D4" s="74">
        <v>6000</v>
      </c>
      <c r="E4" s="71">
        <v>645</v>
      </c>
      <c r="F4" s="71">
        <v>666</v>
      </c>
      <c r="G4" s="71" t="s">
        <v>15</v>
      </c>
      <c r="H4" s="13"/>
      <c r="J4" s="20"/>
      <c r="K4" s="20"/>
      <c r="L4" s="20"/>
      <c r="M4" s="20"/>
      <c r="N4" s="20"/>
      <c r="O4" s="20"/>
      <c r="P4" s="20"/>
      <c r="Q4" s="20"/>
      <c r="R4" s="20"/>
    </row>
    <row r="5" spans="1:18" s="11" customFormat="1" x14ac:dyDescent="0.25">
      <c r="B5" s="13" t="s">
        <v>26</v>
      </c>
      <c r="C5" s="71">
        <v>77010</v>
      </c>
      <c r="D5" s="74">
        <v>6000</v>
      </c>
      <c r="E5" s="71">
        <v>645</v>
      </c>
      <c r="F5" s="71">
        <v>666</v>
      </c>
      <c r="G5" s="71" t="s">
        <v>15</v>
      </c>
      <c r="J5" s="20"/>
      <c r="K5" s="20"/>
      <c r="L5" s="20"/>
      <c r="M5" s="20"/>
      <c r="N5" s="20"/>
      <c r="O5" s="20"/>
      <c r="P5" s="20"/>
      <c r="Q5" s="20"/>
      <c r="R5" s="20"/>
    </row>
    <row r="6" spans="1:18" s="11" customFormat="1" x14ac:dyDescent="0.25">
      <c r="B6" s="13" t="s">
        <v>24</v>
      </c>
      <c r="C6" s="71">
        <v>77080</v>
      </c>
      <c r="D6" s="74">
        <v>6000</v>
      </c>
      <c r="E6" s="71">
        <v>645</v>
      </c>
      <c r="F6" s="71">
        <v>666</v>
      </c>
      <c r="G6" s="71" t="s">
        <v>15</v>
      </c>
      <c r="H6" s="13"/>
      <c r="J6" s="20"/>
      <c r="K6" s="20"/>
      <c r="L6" s="20"/>
      <c r="M6" s="20"/>
      <c r="N6" s="20"/>
      <c r="O6" s="20"/>
      <c r="P6" s="20"/>
      <c r="Q6" s="20"/>
      <c r="R6" s="20"/>
    </row>
    <row r="7" spans="1:18" s="11" customFormat="1" x14ac:dyDescent="0.25">
      <c r="B7" s="13" t="s">
        <v>42</v>
      </c>
      <c r="C7" s="71">
        <v>79100</v>
      </c>
      <c r="D7" s="74">
        <v>6000</v>
      </c>
      <c r="E7" s="71">
        <v>645</v>
      </c>
      <c r="F7" s="71">
        <v>666</v>
      </c>
      <c r="G7" s="71" t="s">
        <v>15</v>
      </c>
      <c r="J7" s="20"/>
      <c r="K7" s="20"/>
      <c r="L7" s="20"/>
      <c r="M7" s="20"/>
      <c r="N7" s="20"/>
      <c r="O7" s="20"/>
      <c r="P7" s="20"/>
      <c r="Q7" s="20"/>
      <c r="R7" s="20"/>
    </row>
    <row r="8" spans="1:18" s="11" customFormat="1" x14ac:dyDescent="0.25">
      <c r="B8" s="13" t="s">
        <v>30</v>
      </c>
      <c r="C8" s="71">
        <v>83120</v>
      </c>
      <c r="D8" s="74">
        <v>5</v>
      </c>
      <c r="E8" s="71">
        <v>645</v>
      </c>
      <c r="F8" s="71">
        <v>666</v>
      </c>
      <c r="G8" s="71" t="s">
        <v>15</v>
      </c>
      <c r="J8" s="19"/>
      <c r="K8" s="19"/>
      <c r="L8" s="19"/>
      <c r="M8" s="19"/>
      <c r="N8" s="19"/>
      <c r="O8" s="19"/>
      <c r="P8" s="19"/>
      <c r="Q8" s="19"/>
      <c r="R8" s="19"/>
    </row>
    <row r="9" spans="1:18" s="11" customFormat="1" x14ac:dyDescent="0.25">
      <c r="B9" s="13" t="s">
        <v>39</v>
      </c>
      <c r="C9" s="71">
        <v>83120</v>
      </c>
      <c r="D9" s="74">
        <v>10</v>
      </c>
      <c r="E9" s="71">
        <v>645</v>
      </c>
      <c r="F9" s="71">
        <v>666</v>
      </c>
      <c r="G9" s="71" t="s">
        <v>15</v>
      </c>
      <c r="H9" s="17"/>
    </row>
    <row r="10" spans="1:18" s="11" customFormat="1" x14ac:dyDescent="0.25">
      <c r="B10" s="13" t="s">
        <v>40</v>
      </c>
      <c r="C10" s="71">
        <v>83120</v>
      </c>
      <c r="D10" s="74">
        <v>12</v>
      </c>
      <c r="E10" s="71">
        <v>645</v>
      </c>
      <c r="F10" s="71">
        <v>666</v>
      </c>
      <c r="G10" s="71" t="s">
        <v>15</v>
      </c>
      <c r="J10" s="19"/>
      <c r="K10" s="19"/>
      <c r="L10" s="19"/>
      <c r="M10" s="19"/>
      <c r="N10" s="19"/>
      <c r="O10" s="19"/>
      <c r="P10" s="19"/>
      <c r="Q10" s="19"/>
      <c r="R10" s="19"/>
    </row>
    <row r="11" spans="1:18" s="11" customFormat="1" x14ac:dyDescent="0.25">
      <c r="B11" s="13" t="s">
        <v>29</v>
      </c>
      <c r="C11" s="71">
        <v>83120</v>
      </c>
      <c r="D11" s="74">
        <v>15</v>
      </c>
      <c r="E11" s="71">
        <v>645</v>
      </c>
      <c r="F11" s="71">
        <v>666</v>
      </c>
      <c r="G11" s="71" t="s">
        <v>15</v>
      </c>
      <c r="J11" s="19"/>
      <c r="K11" s="19"/>
      <c r="L11" s="19"/>
      <c r="M11" s="19"/>
      <c r="N11" s="19"/>
      <c r="O11" s="19"/>
      <c r="P11" s="19"/>
      <c r="Q11" s="19"/>
      <c r="R11" s="19"/>
    </row>
    <row r="12" spans="1:18" s="11" customFormat="1" x14ac:dyDescent="0.25">
      <c r="B12" s="13" t="s">
        <v>32</v>
      </c>
      <c r="C12" s="71">
        <v>83120</v>
      </c>
      <c r="D12" s="74">
        <v>38</v>
      </c>
      <c r="E12" s="71">
        <v>645</v>
      </c>
      <c r="F12" s="71">
        <v>666</v>
      </c>
      <c r="G12" s="71" t="s">
        <v>15</v>
      </c>
      <c r="J12" s="19"/>
      <c r="K12" s="19"/>
      <c r="L12" s="19"/>
      <c r="M12" s="19"/>
      <c r="N12" s="19"/>
      <c r="O12" s="19"/>
      <c r="P12" s="19"/>
      <c r="Q12" s="19"/>
      <c r="R12" s="19"/>
    </row>
    <row r="13" spans="1:18" s="11" customFormat="1" x14ac:dyDescent="0.25">
      <c r="B13" s="13" t="s">
        <v>43</v>
      </c>
      <c r="C13" s="71">
        <v>83120</v>
      </c>
      <c r="D13" s="74">
        <v>1000</v>
      </c>
      <c r="E13" s="71">
        <v>645</v>
      </c>
      <c r="F13" s="71">
        <v>666</v>
      </c>
      <c r="G13" s="71" t="s">
        <v>15</v>
      </c>
      <c r="J13" s="19"/>
      <c r="K13" s="19"/>
      <c r="L13" s="19"/>
      <c r="M13" s="19"/>
      <c r="N13" s="19"/>
      <c r="O13" s="19"/>
      <c r="P13" s="19"/>
      <c r="Q13" s="19"/>
      <c r="R13" s="19"/>
    </row>
    <row r="14" spans="1:18" s="11" customFormat="1" x14ac:dyDescent="0.25">
      <c r="B14" s="13" t="s">
        <v>36</v>
      </c>
      <c r="C14" s="71">
        <v>83120</v>
      </c>
      <c r="D14" s="74">
        <v>1020</v>
      </c>
      <c r="E14" s="71">
        <v>645</v>
      </c>
      <c r="F14" s="71">
        <v>666</v>
      </c>
      <c r="G14" s="71" t="s">
        <v>15</v>
      </c>
      <c r="J14" s="19"/>
      <c r="K14" s="19"/>
      <c r="L14" s="19"/>
      <c r="M14" s="19"/>
      <c r="N14" s="19"/>
      <c r="O14" s="19"/>
      <c r="P14" s="19"/>
      <c r="Q14" s="19"/>
      <c r="R14" s="19"/>
    </row>
    <row r="15" spans="1:18" s="11" customFormat="1" x14ac:dyDescent="0.25">
      <c r="B15" s="13" t="s">
        <v>38</v>
      </c>
      <c r="C15" s="71">
        <v>83120</v>
      </c>
      <c r="D15" s="74">
        <v>1055</v>
      </c>
      <c r="E15" s="71">
        <v>645</v>
      </c>
      <c r="F15" s="71">
        <v>666</v>
      </c>
      <c r="G15" s="71" t="s">
        <v>15</v>
      </c>
      <c r="J15" s="19"/>
      <c r="K15" s="19"/>
      <c r="L15" s="19"/>
      <c r="M15" s="19"/>
      <c r="N15" s="19"/>
      <c r="O15" s="19"/>
      <c r="P15" s="19"/>
      <c r="Q15" s="19"/>
      <c r="R15" s="19"/>
    </row>
    <row r="16" spans="1:18" s="11" customFormat="1" x14ac:dyDescent="0.25">
      <c r="B16" s="13" t="s">
        <v>37</v>
      </c>
      <c r="C16" s="71">
        <v>83120</v>
      </c>
      <c r="D16" s="74">
        <v>1375</v>
      </c>
      <c r="E16" s="71">
        <v>645</v>
      </c>
      <c r="F16" s="71">
        <v>666</v>
      </c>
      <c r="G16" s="71" t="s">
        <v>15</v>
      </c>
      <c r="J16" s="19"/>
      <c r="K16" s="19"/>
      <c r="L16" s="19"/>
      <c r="M16" s="19"/>
      <c r="N16" s="19"/>
      <c r="O16" s="19"/>
      <c r="P16" s="19"/>
      <c r="Q16" s="19"/>
      <c r="R16" s="19"/>
    </row>
    <row r="17" spans="2:18" s="11" customFormat="1" x14ac:dyDescent="0.25">
      <c r="B17" s="13" t="s">
        <v>31</v>
      </c>
      <c r="C17" s="71">
        <v>83120</v>
      </c>
      <c r="D17" s="74">
        <v>1400</v>
      </c>
      <c r="E17" s="71">
        <v>645</v>
      </c>
      <c r="F17" s="71">
        <v>666</v>
      </c>
      <c r="G17" s="71" t="s">
        <v>15</v>
      </c>
      <c r="J17" s="19"/>
      <c r="K17" s="19"/>
      <c r="L17" s="19"/>
      <c r="M17" s="19"/>
      <c r="N17" s="19"/>
      <c r="O17" s="19"/>
      <c r="P17" s="19"/>
      <c r="Q17" s="19"/>
      <c r="R17" s="19"/>
    </row>
    <row r="18" spans="2:18" s="11" customFormat="1" x14ac:dyDescent="0.25">
      <c r="B18" s="75" t="s">
        <v>27</v>
      </c>
      <c r="C18" s="71">
        <v>83120</v>
      </c>
      <c r="D18" s="74">
        <v>1565</v>
      </c>
      <c r="E18" s="71">
        <v>435</v>
      </c>
      <c r="F18" s="71">
        <v>666</v>
      </c>
      <c r="G18" s="71" t="s">
        <v>15</v>
      </c>
      <c r="J18" s="19"/>
      <c r="K18" s="19"/>
      <c r="L18" s="19"/>
      <c r="M18" s="19"/>
      <c r="N18" s="19"/>
      <c r="O18" s="19"/>
      <c r="P18" s="19"/>
      <c r="Q18" s="19"/>
      <c r="R18" s="19"/>
    </row>
    <row r="19" spans="2:18" s="11" customFormat="1" x14ac:dyDescent="0.25">
      <c r="B19" s="13" t="s">
        <v>34</v>
      </c>
      <c r="C19" s="71">
        <v>83120</v>
      </c>
      <c r="D19" s="74">
        <v>1700</v>
      </c>
      <c r="E19" s="71">
        <v>645</v>
      </c>
      <c r="F19" s="71">
        <v>666</v>
      </c>
      <c r="G19" s="71" t="s">
        <v>15</v>
      </c>
      <c r="J19" s="19"/>
      <c r="K19" s="19"/>
      <c r="L19" s="19"/>
      <c r="M19" s="19"/>
      <c r="N19" s="19"/>
      <c r="O19" s="19"/>
      <c r="P19" s="19"/>
      <c r="Q19" s="19"/>
      <c r="R19" s="19"/>
    </row>
    <row r="20" spans="2:18" s="11" customFormat="1" x14ac:dyDescent="0.25">
      <c r="B20" s="25" t="s">
        <v>28</v>
      </c>
      <c r="C20" s="71">
        <v>83120</v>
      </c>
      <c r="D20" s="74">
        <v>1730</v>
      </c>
      <c r="E20" s="71">
        <v>645</v>
      </c>
      <c r="F20" s="71">
        <v>666</v>
      </c>
      <c r="G20" s="71" t="s">
        <v>15</v>
      </c>
      <c r="J20" s="19"/>
      <c r="K20" s="19"/>
      <c r="L20" s="19"/>
      <c r="M20" s="19"/>
      <c r="N20" s="19"/>
      <c r="O20" s="19"/>
      <c r="P20" s="19"/>
      <c r="Q20" s="19"/>
      <c r="R20" s="19"/>
    </row>
    <row r="21" spans="2:18" s="11" customFormat="1" x14ac:dyDescent="0.25">
      <c r="B21" s="13" t="s">
        <v>33</v>
      </c>
      <c r="C21" s="71">
        <v>83120</v>
      </c>
      <c r="D21" s="74">
        <v>1793</v>
      </c>
      <c r="E21" s="71">
        <v>645</v>
      </c>
      <c r="F21" s="71">
        <v>666</v>
      </c>
      <c r="G21" s="71" t="s">
        <v>15</v>
      </c>
      <c r="J21" s="19"/>
      <c r="K21" s="19"/>
      <c r="L21" s="19"/>
      <c r="M21" s="19"/>
      <c r="N21" s="19"/>
      <c r="O21" s="19"/>
      <c r="P21" s="19"/>
      <c r="Q21" s="19"/>
      <c r="R21" s="19"/>
    </row>
    <row r="22" spans="2:18" s="11" customFormat="1" x14ac:dyDescent="0.25">
      <c r="B22" s="13" t="s">
        <v>41</v>
      </c>
      <c r="C22" s="71">
        <v>83120</v>
      </c>
      <c r="D22" s="74">
        <v>1800</v>
      </c>
      <c r="E22" s="71">
        <v>645</v>
      </c>
      <c r="F22" s="71">
        <v>666</v>
      </c>
      <c r="G22" s="71" t="s">
        <v>15</v>
      </c>
      <c r="J22" s="19"/>
      <c r="K22" s="19"/>
      <c r="L22" s="19"/>
      <c r="M22" s="19"/>
      <c r="N22" s="19"/>
      <c r="O22" s="19"/>
      <c r="P22" s="19"/>
      <c r="Q22" s="19"/>
      <c r="R22" s="19"/>
    </row>
    <row r="23" spans="2:18" s="11" customFormat="1" x14ac:dyDescent="0.25">
      <c r="B23" s="13" t="s">
        <v>35</v>
      </c>
      <c r="C23" s="71">
        <v>83120</v>
      </c>
      <c r="D23" s="74">
        <v>6000</v>
      </c>
      <c r="E23" s="71">
        <v>645</v>
      </c>
      <c r="F23" s="71">
        <v>666</v>
      </c>
      <c r="G23" s="71" t="s">
        <v>15</v>
      </c>
      <c r="J23" s="19"/>
      <c r="K23" s="19"/>
      <c r="L23" s="19"/>
      <c r="M23" s="19"/>
      <c r="N23" s="19"/>
      <c r="O23" s="19"/>
      <c r="P23" s="19"/>
      <c r="Q23" s="19"/>
      <c r="R23" s="19"/>
    </row>
    <row r="24" spans="2:18" s="11" customFormat="1" x14ac:dyDescent="0.25">
      <c r="B24" s="25" t="s">
        <v>46</v>
      </c>
      <c r="C24" s="71">
        <v>88410</v>
      </c>
      <c r="D24" s="74">
        <v>6000</v>
      </c>
      <c r="E24" s="71">
        <v>645</v>
      </c>
      <c r="F24" s="71">
        <v>666</v>
      </c>
      <c r="G24" s="71" t="s">
        <v>15</v>
      </c>
      <c r="J24" s="19"/>
      <c r="K24" s="19"/>
      <c r="L24" s="19"/>
      <c r="M24" s="19"/>
      <c r="N24" s="19"/>
      <c r="O24" s="19"/>
      <c r="P24" s="19"/>
      <c r="Q24" s="19"/>
      <c r="R24" s="19"/>
    </row>
    <row r="25" spans="2:18" s="11" customFormat="1" x14ac:dyDescent="0.25">
      <c r="B25" s="25" t="s">
        <v>47</v>
      </c>
      <c r="C25" s="71">
        <v>85140</v>
      </c>
      <c r="D25" s="74">
        <v>1565</v>
      </c>
      <c r="E25" s="71">
        <v>435</v>
      </c>
      <c r="F25" s="71">
        <v>666</v>
      </c>
      <c r="G25" s="71" t="s">
        <v>15</v>
      </c>
      <c r="J25" s="19"/>
      <c r="K25" s="19"/>
      <c r="L25" s="19"/>
      <c r="M25" s="19"/>
      <c r="N25" s="19"/>
      <c r="O25" s="19"/>
      <c r="P25" s="19"/>
      <c r="Q25" s="19"/>
      <c r="R25" s="19"/>
    </row>
    <row r="26" spans="2:18" s="11" customFormat="1" x14ac:dyDescent="0.25">
      <c r="B26" s="25" t="s">
        <v>44</v>
      </c>
      <c r="C26" s="71">
        <v>84610</v>
      </c>
      <c r="D26" s="74">
        <v>1565</v>
      </c>
      <c r="E26" s="71">
        <v>435</v>
      </c>
      <c r="F26" s="71">
        <v>666</v>
      </c>
      <c r="G26" s="71" t="s">
        <v>15</v>
      </c>
      <c r="J26" s="19"/>
      <c r="K26" s="19"/>
      <c r="L26" s="19"/>
      <c r="M26" s="19"/>
      <c r="N26" s="19"/>
      <c r="O26" s="19"/>
      <c r="P26" s="19"/>
      <c r="Q26" s="19"/>
      <c r="R26" s="19"/>
    </row>
    <row r="27" spans="2:18" s="11" customFormat="1" x14ac:dyDescent="0.25">
      <c r="B27" s="13" t="s">
        <v>21</v>
      </c>
      <c r="C27" s="71">
        <v>84700</v>
      </c>
      <c r="D27" s="74">
        <v>6000</v>
      </c>
      <c r="E27" s="71">
        <v>645</v>
      </c>
      <c r="F27" s="71">
        <v>666</v>
      </c>
      <c r="G27" s="71" t="s">
        <v>15</v>
      </c>
      <c r="J27" s="19"/>
      <c r="K27" s="19"/>
      <c r="L27" s="19"/>
      <c r="M27" s="19"/>
      <c r="N27" s="19"/>
      <c r="O27" s="19"/>
      <c r="P27" s="19"/>
      <c r="Q27" s="19"/>
      <c r="R27" s="19"/>
    </row>
    <row r="28" spans="2:18" s="11" customFormat="1" x14ac:dyDescent="0.25">
      <c r="B28" s="13" t="s">
        <v>45</v>
      </c>
      <c r="C28" s="71">
        <v>84720</v>
      </c>
      <c r="D28" s="74">
        <v>6000</v>
      </c>
      <c r="E28" s="71">
        <v>645</v>
      </c>
      <c r="F28" s="71">
        <v>666</v>
      </c>
      <c r="G28" s="71" t="s">
        <v>15</v>
      </c>
      <c r="J28" s="19"/>
      <c r="K28" s="19"/>
      <c r="L28" s="19"/>
      <c r="M28" s="19"/>
      <c r="N28" s="19"/>
      <c r="O28" s="19"/>
      <c r="P28" s="19"/>
      <c r="Q28" s="19"/>
      <c r="R28" s="19"/>
    </row>
    <row r="29" spans="2:18" s="11" customFormat="1" x14ac:dyDescent="0.25">
      <c r="B29" s="17" t="s">
        <v>22</v>
      </c>
      <c r="C29" s="71">
        <v>85100</v>
      </c>
      <c r="D29" s="74">
        <v>6000</v>
      </c>
      <c r="E29" s="71">
        <v>645</v>
      </c>
      <c r="F29" s="71">
        <v>666</v>
      </c>
      <c r="G29" s="71" t="s">
        <v>15</v>
      </c>
      <c r="J29" s="19"/>
      <c r="K29" s="19"/>
      <c r="L29" s="19"/>
      <c r="M29" s="19"/>
      <c r="N29" s="19"/>
      <c r="O29" s="19"/>
      <c r="P29" s="19"/>
      <c r="Q29" s="19"/>
      <c r="R29" s="19"/>
    </row>
    <row r="30" spans="2:18" s="11" customFormat="1" x14ac:dyDescent="0.25">
      <c r="B30" s="13" t="s">
        <v>23</v>
      </c>
      <c r="C30" s="71">
        <v>88410</v>
      </c>
      <c r="D30" s="74">
        <v>6000</v>
      </c>
      <c r="E30" s="71">
        <v>645</v>
      </c>
      <c r="F30" s="71">
        <v>666</v>
      </c>
      <c r="G30" s="71" t="s">
        <v>15</v>
      </c>
      <c r="J30" s="19"/>
      <c r="K30" s="19"/>
      <c r="L30" s="19"/>
      <c r="M30" s="19"/>
      <c r="N30" s="19"/>
      <c r="O30" s="19"/>
      <c r="P30" s="19"/>
      <c r="Q30" s="19"/>
      <c r="R30" s="19"/>
    </row>
    <row r="31" spans="2:18" s="11" customFormat="1" x14ac:dyDescent="0.25">
      <c r="B31" s="13" t="s">
        <v>25</v>
      </c>
      <c r="C31" s="71">
        <v>94010</v>
      </c>
      <c r="D31" s="74">
        <v>6000</v>
      </c>
      <c r="E31" s="71">
        <v>645</v>
      </c>
      <c r="F31" s="71">
        <v>666</v>
      </c>
      <c r="G31" s="71" t="s">
        <v>15</v>
      </c>
      <c r="J31" s="19"/>
      <c r="K31" s="19"/>
      <c r="L31" s="19"/>
      <c r="M31" s="19"/>
      <c r="N31" s="19"/>
      <c r="O31" s="19"/>
      <c r="P31" s="19"/>
      <c r="Q31" s="19"/>
      <c r="R31" s="19"/>
    </row>
    <row r="32" spans="2:18" x14ac:dyDescent="0.25">
      <c r="B32" s="13"/>
      <c r="C32" s="13"/>
      <c r="D32" s="14"/>
      <c r="E32" s="15"/>
      <c r="F32" s="12"/>
    </row>
    <row r="33" spans="2:6" x14ac:dyDescent="0.25">
      <c r="B33" s="13"/>
      <c r="C33" s="13"/>
      <c r="D33" s="14"/>
      <c r="E33" s="15"/>
      <c r="F33" s="12"/>
    </row>
    <row r="34" spans="2:6" x14ac:dyDescent="0.25">
      <c r="B34" s="13"/>
      <c r="C34" s="13"/>
      <c r="D34" s="14"/>
      <c r="E34" s="15"/>
      <c r="F34" s="12"/>
    </row>
    <row r="35" spans="2:6" x14ac:dyDescent="0.25">
      <c r="B35" s="13"/>
      <c r="C35" s="13"/>
      <c r="D35" s="14"/>
      <c r="E35" s="15"/>
      <c r="F35" s="12"/>
    </row>
    <row r="36" spans="2:6" x14ac:dyDescent="0.25">
      <c r="B36" s="13"/>
      <c r="C36" s="13"/>
      <c r="D36" s="14"/>
      <c r="E36" s="15"/>
      <c r="F36" s="12"/>
    </row>
    <row r="37" spans="2:6" x14ac:dyDescent="0.25">
      <c r="B37" s="13"/>
      <c r="C37" s="13"/>
      <c r="D37" s="14"/>
      <c r="E37" s="15"/>
      <c r="F37" s="12"/>
    </row>
    <row r="38" spans="2:6" x14ac:dyDescent="0.25">
      <c r="B38" s="13"/>
      <c r="C38" s="13"/>
      <c r="D38" s="14"/>
      <c r="E38" s="15"/>
      <c r="F38" s="12"/>
    </row>
    <row r="39" spans="2:6" x14ac:dyDescent="0.25">
      <c r="B39" s="13"/>
      <c r="C39" s="13"/>
      <c r="D39" s="14"/>
      <c r="E39" s="15"/>
      <c r="F39" s="12"/>
    </row>
    <row r="40" spans="2:6" x14ac:dyDescent="0.25">
      <c r="B40" s="13"/>
      <c r="C40" s="13"/>
      <c r="D40" s="14"/>
      <c r="E40" s="15"/>
      <c r="F40" s="12"/>
    </row>
    <row r="41" spans="2:6" x14ac:dyDescent="0.25">
      <c r="B41" s="13"/>
      <c r="C41" s="13"/>
      <c r="D41" s="14"/>
      <c r="E41" s="15"/>
      <c r="F41" s="12"/>
    </row>
    <row r="42" spans="2:6" x14ac:dyDescent="0.25">
      <c r="B42" s="13"/>
      <c r="C42" s="13"/>
      <c r="D42" s="14"/>
      <c r="E42" s="15"/>
      <c r="F42" s="12"/>
    </row>
    <row r="43" spans="2:6" x14ac:dyDescent="0.25">
      <c r="B43" s="13"/>
      <c r="C43" s="13"/>
      <c r="D43" s="14"/>
      <c r="E43" s="15"/>
      <c r="F43" s="12"/>
    </row>
    <row r="44" spans="2:6" x14ac:dyDescent="0.25">
      <c r="B44" s="13"/>
      <c r="C44" s="13"/>
      <c r="D44" s="14"/>
      <c r="E44" s="15"/>
      <c r="F44" s="12"/>
    </row>
    <row r="45" spans="2:6" x14ac:dyDescent="0.25">
      <c r="B45" s="13"/>
    </row>
  </sheetData>
  <sortState xmlns:xlrd2="http://schemas.microsoft.com/office/spreadsheetml/2017/richdata2" ref="B8:G23">
    <sortCondition ref="C8:C23"/>
    <sortCondition ref="D8:D23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7"/>
  <sheetViews>
    <sheetView topLeftCell="B2" workbookViewId="0">
      <selection activeCell="B7" sqref="A7:XFD12"/>
    </sheetView>
  </sheetViews>
  <sheetFormatPr defaultRowHeight="15" x14ac:dyDescent="0.25"/>
  <cols>
    <col min="1" max="1" width="9.140625" hidden="1" customWidth="1"/>
    <col min="2" max="2" width="22.140625" bestFit="1" customWidth="1"/>
  </cols>
  <sheetData>
    <row r="1" spans="1:3" hidden="1" x14ac:dyDescent="0.25">
      <c r="A1" t="s">
        <v>16</v>
      </c>
    </row>
    <row r="2" spans="1:3" x14ac:dyDescent="0.25">
      <c r="C2" s="24"/>
    </row>
    <row r="3" spans="1:3" x14ac:dyDescent="0.25">
      <c r="B3" s="72"/>
      <c r="C3" s="22"/>
    </row>
    <row r="4" spans="1:3" x14ac:dyDescent="0.25">
      <c r="B4" s="73">
        <v>95625</v>
      </c>
      <c r="C4" s="22"/>
    </row>
    <row r="5" spans="1:3" x14ac:dyDescent="0.25">
      <c r="B5" s="73">
        <v>95635</v>
      </c>
      <c r="C5" s="22"/>
    </row>
    <row r="6" spans="1:3" x14ac:dyDescent="0.25">
      <c r="B6" s="73">
        <v>33141</v>
      </c>
      <c r="C6" s="22"/>
    </row>
    <row r="7" spans="1:3" x14ac:dyDescent="0.25">
      <c r="B7" s="26"/>
      <c r="C7" s="22"/>
    </row>
    <row r="8" spans="1:3" x14ac:dyDescent="0.25">
      <c r="B8" s="26"/>
      <c r="C8" s="22"/>
    </row>
    <row r="9" spans="1:3" x14ac:dyDescent="0.25">
      <c r="B9" s="26"/>
      <c r="C9" s="22"/>
    </row>
    <row r="10" spans="1:3" x14ac:dyDescent="0.25">
      <c r="B10" s="26"/>
      <c r="C10" s="22"/>
    </row>
    <row r="11" spans="1:3" x14ac:dyDescent="0.25">
      <c r="B11" s="26"/>
      <c r="C11" s="22"/>
    </row>
    <row r="12" spans="1:3" x14ac:dyDescent="0.25">
      <c r="B12" s="26"/>
      <c r="C12" s="22"/>
    </row>
    <row r="13" spans="1:3" x14ac:dyDescent="0.25">
      <c r="B13" s="26"/>
      <c r="C13" s="22"/>
    </row>
    <row r="14" spans="1:3" x14ac:dyDescent="0.25">
      <c r="B14" s="26"/>
      <c r="C14" s="22"/>
    </row>
    <row r="15" spans="1:3" x14ac:dyDescent="0.25">
      <c r="B15" s="26"/>
      <c r="C15" s="22"/>
    </row>
    <row r="16" spans="1:3" x14ac:dyDescent="0.25">
      <c r="B16" s="26"/>
      <c r="C16" s="22"/>
    </row>
    <row r="17" spans="2:3" x14ac:dyDescent="0.25">
      <c r="B17" s="26"/>
      <c r="C17" s="22"/>
    </row>
    <row r="18" spans="2:3" x14ac:dyDescent="0.25">
      <c r="B18" s="26"/>
      <c r="C18" s="22"/>
    </row>
    <row r="19" spans="2:3" x14ac:dyDescent="0.25">
      <c r="B19" s="26"/>
      <c r="C19" s="22"/>
    </row>
    <row r="20" spans="2:3" x14ac:dyDescent="0.25">
      <c r="B20" s="26"/>
      <c r="C20" s="22"/>
    </row>
    <row r="21" spans="2:3" x14ac:dyDescent="0.25">
      <c r="B21" s="26"/>
      <c r="C21" s="22"/>
    </row>
    <row r="22" spans="2:3" x14ac:dyDescent="0.25">
      <c r="B22" s="26"/>
      <c r="C22" s="22"/>
    </row>
    <row r="23" spans="2:3" x14ac:dyDescent="0.25">
      <c r="B23" s="26"/>
      <c r="C23" s="22"/>
    </row>
    <row r="24" spans="2:3" x14ac:dyDescent="0.25">
      <c r="B24" s="26"/>
      <c r="C24" s="22"/>
    </row>
    <row r="25" spans="2:3" x14ac:dyDescent="0.25">
      <c r="B25" s="26"/>
      <c r="C25" s="22"/>
    </row>
    <row r="26" spans="2:3" x14ac:dyDescent="0.25">
      <c r="B26" s="26"/>
      <c r="C26" s="22"/>
    </row>
    <row r="27" spans="2:3" x14ac:dyDescent="0.25">
      <c r="B27" s="26"/>
      <c r="C27" s="22"/>
    </row>
    <row r="28" spans="2:3" x14ac:dyDescent="0.25">
      <c r="B28" s="26"/>
      <c r="C28" s="22"/>
    </row>
    <row r="29" spans="2:3" x14ac:dyDescent="0.25">
      <c r="B29" s="26"/>
      <c r="C29" s="22"/>
    </row>
    <row r="30" spans="2:3" x14ac:dyDescent="0.25">
      <c r="B30" s="26"/>
      <c r="C30" s="22"/>
    </row>
    <row r="31" spans="2:3" x14ac:dyDescent="0.25">
      <c r="B31" s="26"/>
      <c r="C31" s="22"/>
    </row>
    <row r="32" spans="2:3" x14ac:dyDescent="0.25">
      <c r="B32" s="26"/>
      <c r="C32" s="22"/>
    </row>
    <row r="33" spans="2:3" x14ac:dyDescent="0.25">
      <c r="B33" s="26"/>
      <c r="C33" s="22"/>
    </row>
    <row r="34" spans="2:3" x14ac:dyDescent="0.25">
      <c r="B34" s="23"/>
      <c r="C34" s="21"/>
    </row>
    <row r="35" spans="2:3" x14ac:dyDescent="0.25">
      <c r="B35" s="26"/>
      <c r="C35" s="22"/>
    </row>
    <row r="36" spans="2:3" x14ac:dyDescent="0.25">
      <c r="B36" s="26"/>
      <c r="C36" s="22"/>
    </row>
    <row r="37" spans="2:3" x14ac:dyDescent="0.25">
      <c r="B37" s="26"/>
      <c r="C37" s="22"/>
    </row>
    <row r="38" spans="2:3" x14ac:dyDescent="0.25">
      <c r="B38" s="26"/>
      <c r="C38" s="22"/>
    </row>
    <row r="39" spans="2:3" x14ac:dyDescent="0.25">
      <c r="B39" s="26"/>
      <c r="C39" s="22"/>
    </row>
    <row r="40" spans="2:3" x14ac:dyDescent="0.25">
      <c r="B40" s="26"/>
      <c r="C40" s="22"/>
    </row>
    <row r="41" spans="2:3" x14ac:dyDescent="0.25">
      <c r="B41" s="26"/>
      <c r="C41" s="22"/>
    </row>
    <row r="42" spans="2:3" x14ac:dyDescent="0.25">
      <c r="B42" s="26"/>
      <c r="C42" s="22"/>
    </row>
    <row r="43" spans="2:3" x14ac:dyDescent="0.25">
      <c r="B43" s="26"/>
      <c r="C43" s="22"/>
    </row>
    <row r="44" spans="2:3" x14ac:dyDescent="0.25">
      <c r="B44" s="26"/>
      <c r="C44" s="22"/>
    </row>
    <row r="45" spans="2:3" x14ac:dyDescent="0.25">
      <c r="B45" s="26"/>
      <c r="C45" s="22"/>
    </row>
    <row r="46" spans="2:3" x14ac:dyDescent="0.25">
      <c r="B46" s="26"/>
      <c r="C46" s="22"/>
    </row>
    <row r="47" spans="2:3" x14ac:dyDescent="0.25">
      <c r="B47" s="26"/>
      <c r="C47" s="22"/>
    </row>
    <row r="48" spans="2:3" x14ac:dyDescent="0.25">
      <c r="B48" s="26"/>
      <c r="C48" s="22"/>
    </row>
    <row r="49" spans="2:3" x14ac:dyDescent="0.25">
      <c r="B49" s="26"/>
      <c r="C49" s="22"/>
    </row>
    <row r="50" spans="2:3" x14ac:dyDescent="0.25">
      <c r="B50" s="26"/>
      <c r="C50" s="22"/>
    </row>
    <row r="51" spans="2:3" x14ac:dyDescent="0.25">
      <c r="B51" s="26"/>
      <c r="C51" s="22"/>
    </row>
    <row r="52" spans="2:3" x14ac:dyDescent="0.25">
      <c r="B52" s="26"/>
      <c r="C52" s="22"/>
    </row>
    <row r="53" spans="2:3" x14ac:dyDescent="0.25">
      <c r="B53" s="26"/>
      <c r="C53" s="22"/>
    </row>
    <row r="54" spans="2:3" x14ac:dyDescent="0.25">
      <c r="B54" s="26"/>
      <c r="C54" s="22"/>
    </row>
    <row r="55" spans="2:3" x14ac:dyDescent="0.25">
      <c r="B55" s="26"/>
      <c r="C55" s="22"/>
    </row>
    <row r="56" spans="2:3" x14ac:dyDescent="0.25">
      <c r="B56" s="26"/>
      <c r="C56" s="22"/>
    </row>
    <row r="57" spans="2:3" x14ac:dyDescent="0.25">
      <c r="B57" s="26"/>
      <c r="C57" s="22"/>
    </row>
  </sheetData>
  <sortState xmlns:xlrd2="http://schemas.microsoft.com/office/spreadsheetml/2017/richdata2" ref="B3:C55">
    <sortCondition ref="B3:B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NCR Credit Card Certification</vt:lpstr>
      <vt:lpstr>Accounts</vt:lpstr>
      <vt:lpstr>Vehicles</vt:lpstr>
      <vt:lpstr>_Vehicle</vt:lpstr>
      <vt:lpstr>Account</vt:lpstr>
      <vt:lpstr>ACCT</vt:lpstr>
      <vt:lpstr>ACCTS</vt:lpstr>
      <vt:lpstr>APPROVERS</vt:lpstr>
      <vt:lpstr>Directors</vt:lpstr>
      <vt:lpstr>Wings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Jackson</dc:creator>
  <cp:lastModifiedBy>Robbins, Brandy</cp:lastModifiedBy>
  <cp:lastPrinted>2019-09-18T12:43:54Z</cp:lastPrinted>
  <dcterms:created xsi:type="dcterms:W3CDTF">2012-09-15T14:39:37Z</dcterms:created>
  <dcterms:modified xsi:type="dcterms:W3CDTF">2021-12-06T21:12:09Z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true</vt:bool>
  </property>
  <property fmtid="{D5CDD505-2E9C-101B-9397-08002B2CF9AE}" pid="3" name="Jet Reports Function Literals">
    <vt:lpwstr>,	;	,	{	}	[@[{0}]]	1033	1033</vt:lpwstr>
  </property>
</Properties>
</file>